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KOTZ\MELETES_ERGASTHRIO\5108_MELETH\GIA_KEIMENO\PROVOLES_EKTHESH_MEROS_B\PARADOTEA\ANNEX_GEORGIA\4_POP_EDUC\"/>
    </mc:Choice>
  </mc:AlternateContent>
  <bookViews>
    <workbookView xWindow="360" yWindow="90" windowWidth="20115" windowHeight="9795"/>
  </bookViews>
  <sheets>
    <sheet name="POP SCOLAIRE oriz_katheta" sheetId="1" r:id="rId1"/>
  </sheets>
  <definedNames>
    <definedName name="_xlnm.Print_Area" localSheetId="0">'POP SCOLAIRE oriz_katheta'!$B$322:$P$417</definedName>
    <definedName name="_xlnm.Print_Titles" localSheetId="0">'POP SCOLAIRE oriz_katheta'!$322:$322</definedName>
  </definedNames>
  <calcPr calcId="152511"/>
</workbook>
</file>

<file path=xl/calcChain.xml><?xml version="1.0" encoding="utf-8"?>
<calcChain xmlns="http://schemas.openxmlformats.org/spreadsheetml/2006/main">
  <c r="W126" i="1" l="1"/>
  <c r="W125" i="1"/>
  <c r="W124" i="1"/>
  <c r="W123" i="1"/>
  <c r="W121" i="1"/>
  <c r="W120" i="1"/>
  <c r="W119" i="1"/>
  <c r="W117" i="1"/>
  <c r="W116" i="1"/>
  <c r="W115" i="1"/>
  <c r="W114" i="1"/>
  <c r="W112" i="1"/>
  <c r="W111" i="1"/>
  <c r="W110" i="1"/>
  <c r="W109" i="1"/>
  <c r="W108" i="1"/>
  <c r="W106" i="1"/>
  <c r="W105" i="1"/>
  <c r="W104" i="1"/>
  <c r="W103" i="1"/>
  <c r="AB126" i="1"/>
  <c r="AB125" i="1"/>
  <c r="AB124" i="1"/>
  <c r="AB123" i="1"/>
  <c r="AB121" i="1"/>
  <c r="AB120" i="1"/>
  <c r="AB119" i="1"/>
  <c r="AB117" i="1"/>
  <c r="AB116" i="1"/>
  <c r="AB115" i="1"/>
  <c r="AB114" i="1"/>
  <c r="AB112" i="1"/>
  <c r="AB111" i="1"/>
  <c r="AB110" i="1"/>
  <c r="AB109" i="1"/>
  <c r="AB108" i="1"/>
  <c r="AB106" i="1"/>
  <c r="AB105" i="1"/>
  <c r="AB104" i="1"/>
  <c r="AB103" i="1"/>
  <c r="AA126" i="1"/>
  <c r="AA125" i="1"/>
  <c r="AA124" i="1"/>
  <c r="AA123" i="1"/>
  <c r="AA121" i="1"/>
  <c r="AA120" i="1"/>
  <c r="AA119" i="1"/>
  <c r="AA117" i="1"/>
  <c r="AA116" i="1"/>
  <c r="AA115" i="1"/>
  <c r="AA114" i="1"/>
  <c r="AA112" i="1"/>
  <c r="AA111" i="1"/>
  <c r="AA110" i="1"/>
  <c r="AA109" i="1"/>
  <c r="AA108" i="1"/>
  <c r="AA106" i="1"/>
  <c r="AA105" i="1"/>
  <c r="AA104" i="1"/>
  <c r="AA103" i="1"/>
  <c r="Z126" i="1"/>
  <c r="Z125" i="1"/>
  <c r="Z124" i="1"/>
  <c r="Z123" i="1"/>
  <c r="Z121" i="1"/>
  <c r="Z120" i="1"/>
  <c r="Z119" i="1"/>
  <c r="Z117" i="1"/>
  <c r="Z116" i="1"/>
  <c r="Z115" i="1"/>
  <c r="Z114" i="1"/>
  <c r="Z112" i="1"/>
  <c r="Z111" i="1"/>
  <c r="Z110" i="1"/>
  <c r="Z109" i="1"/>
  <c r="Z108" i="1"/>
  <c r="Z106" i="1"/>
  <c r="Z105" i="1"/>
  <c r="Z104" i="1"/>
  <c r="Z103" i="1"/>
  <c r="Y126" i="1"/>
  <c r="Y125" i="1"/>
  <c r="Y124" i="1"/>
  <c r="Y123" i="1"/>
  <c r="Y121" i="1"/>
  <c r="Y120" i="1"/>
  <c r="Y119" i="1"/>
  <c r="Y117" i="1"/>
  <c r="Y116" i="1"/>
  <c r="Y115" i="1"/>
  <c r="Y114" i="1"/>
  <c r="Y112" i="1"/>
  <c r="Y111" i="1"/>
  <c r="Y110" i="1"/>
  <c r="Y109" i="1"/>
  <c r="Y108" i="1"/>
  <c r="Y106" i="1"/>
  <c r="Y105" i="1"/>
  <c r="Y104" i="1"/>
  <c r="Y103" i="1"/>
  <c r="Y102" i="1"/>
  <c r="X126" i="1"/>
  <c r="X125" i="1"/>
  <c r="X124" i="1"/>
  <c r="X123" i="1"/>
  <c r="X121" i="1"/>
  <c r="X120" i="1"/>
  <c r="X119" i="1"/>
  <c r="X117" i="1"/>
  <c r="X116" i="1"/>
  <c r="X115" i="1"/>
  <c r="X114" i="1"/>
  <c r="X112" i="1"/>
  <c r="X111" i="1"/>
  <c r="X110" i="1"/>
  <c r="X109" i="1"/>
  <c r="X108" i="1"/>
  <c r="X106" i="1"/>
  <c r="X105" i="1"/>
  <c r="X104" i="1"/>
  <c r="X103" i="1"/>
  <c r="V126" i="1"/>
  <c r="V125" i="1"/>
  <c r="V124" i="1"/>
  <c r="V123" i="1"/>
  <c r="V121" i="1"/>
  <c r="V120" i="1"/>
  <c r="V119" i="1"/>
  <c r="V117" i="1"/>
  <c r="V116" i="1"/>
  <c r="V115" i="1"/>
  <c r="V114" i="1"/>
  <c r="AB102" i="1"/>
  <c r="AA102" i="1"/>
  <c r="Z102" i="1"/>
  <c r="X102" i="1"/>
  <c r="W102" i="1"/>
  <c r="V102" i="1"/>
  <c r="V112" i="1"/>
  <c r="V111" i="1"/>
  <c r="V110" i="1"/>
  <c r="V109" i="1"/>
  <c r="V108" i="1"/>
  <c r="V106" i="1"/>
  <c r="V105" i="1"/>
  <c r="V104" i="1"/>
  <c r="V103" i="1"/>
  <c r="AB91" i="1" l="1"/>
  <c r="AA91" i="1"/>
  <c r="Z91" i="1"/>
  <c r="Y91" i="1"/>
  <c r="X91" i="1"/>
  <c r="W91" i="1"/>
  <c r="V91" i="1"/>
  <c r="U91" i="1"/>
  <c r="AB90" i="1"/>
  <c r="AA90" i="1"/>
  <c r="Z90" i="1"/>
  <c r="Y90" i="1"/>
  <c r="X90" i="1"/>
  <c r="W90" i="1"/>
  <c r="V90" i="1"/>
  <c r="U90" i="1"/>
  <c r="AB89" i="1"/>
  <c r="AA89" i="1"/>
  <c r="Z89" i="1"/>
  <c r="Y89" i="1"/>
  <c r="X89" i="1"/>
  <c r="W89" i="1"/>
  <c r="V89" i="1"/>
  <c r="U89" i="1"/>
  <c r="AB88" i="1"/>
  <c r="AA88" i="1"/>
  <c r="Z88" i="1"/>
  <c r="Y88" i="1"/>
  <c r="X88" i="1"/>
  <c r="W88" i="1"/>
  <c r="V88" i="1"/>
  <c r="U88" i="1"/>
  <c r="AB87" i="1"/>
  <c r="AA87" i="1"/>
  <c r="Z87" i="1"/>
  <c r="Y87" i="1"/>
  <c r="X87" i="1"/>
  <c r="W87" i="1"/>
  <c r="V87" i="1"/>
  <c r="U87" i="1"/>
  <c r="AB86" i="1"/>
  <c r="AA86" i="1"/>
  <c r="Z86" i="1"/>
  <c r="Y86" i="1"/>
  <c r="X86" i="1"/>
  <c r="W86" i="1"/>
  <c r="V86" i="1"/>
  <c r="U86" i="1"/>
  <c r="AB85" i="1"/>
  <c r="AA85" i="1"/>
  <c r="Z85" i="1"/>
  <c r="Y85" i="1"/>
  <c r="X85" i="1"/>
  <c r="W85" i="1"/>
  <c r="V85" i="1"/>
  <c r="U85" i="1"/>
  <c r="AB84" i="1"/>
  <c r="AA84" i="1"/>
  <c r="Z84" i="1"/>
  <c r="Y84" i="1"/>
  <c r="X84" i="1"/>
  <c r="W84" i="1"/>
  <c r="V84" i="1"/>
  <c r="U84" i="1"/>
  <c r="AB83" i="1"/>
  <c r="AA83" i="1"/>
  <c r="Z83" i="1"/>
  <c r="Y83" i="1"/>
  <c r="X83" i="1"/>
  <c r="W83" i="1"/>
  <c r="V83" i="1"/>
  <c r="U83" i="1"/>
  <c r="AB80" i="1"/>
  <c r="AA80" i="1"/>
  <c r="Z80" i="1"/>
  <c r="Y80" i="1"/>
  <c r="X80" i="1"/>
  <c r="W80" i="1"/>
  <c r="V80" i="1"/>
  <c r="U80" i="1"/>
  <c r="AB79" i="1"/>
  <c r="AA79" i="1"/>
  <c r="Z79" i="1"/>
  <c r="Y79" i="1"/>
  <c r="X79" i="1"/>
  <c r="W79" i="1"/>
  <c r="V79" i="1"/>
  <c r="U79" i="1"/>
  <c r="AB78" i="1"/>
  <c r="AA78" i="1"/>
  <c r="Z78" i="1"/>
  <c r="Y78" i="1"/>
  <c r="X78" i="1"/>
  <c r="W78" i="1"/>
  <c r="V78" i="1"/>
  <c r="U78" i="1"/>
  <c r="AB77" i="1"/>
  <c r="AA77" i="1"/>
  <c r="Z77" i="1"/>
  <c r="Y77" i="1"/>
  <c r="X77" i="1"/>
  <c r="W77" i="1"/>
  <c r="V77" i="1"/>
  <c r="U77" i="1"/>
  <c r="AB76" i="1"/>
  <c r="AA76" i="1"/>
  <c r="Z76" i="1"/>
  <c r="Y76" i="1"/>
  <c r="X76" i="1"/>
  <c r="W76" i="1"/>
  <c r="V76" i="1"/>
  <c r="U76" i="1"/>
  <c r="AB75" i="1"/>
  <c r="AA75" i="1"/>
  <c r="Z75" i="1"/>
  <c r="Y75" i="1"/>
  <c r="X75" i="1"/>
  <c r="W75" i="1"/>
  <c r="V75" i="1"/>
  <c r="U75" i="1"/>
  <c r="AB74" i="1"/>
  <c r="AA74" i="1"/>
  <c r="Z74" i="1"/>
  <c r="Y74" i="1"/>
  <c r="X74" i="1"/>
  <c r="W74" i="1"/>
  <c r="V74" i="1"/>
  <c r="U74" i="1"/>
  <c r="AB73" i="1"/>
  <c r="AA73" i="1"/>
  <c r="Z73" i="1"/>
  <c r="Y73" i="1"/>
  <c r="X73" i="1"/>
  <c r="W73" i="1"/>
  <c r="V73" i="1"/>
  <c r="U73" i="1"/>
  <c r="AB72" i="1"/>
  <c r="AA72" i="1"/>
  <c r="Z72" i="1"/>
  <c r="Y72" i="1"/>
  <c r="X72" i="1"/>
  <c r="W72" i="1"/>
  <c r="V72" i="1"/>
  <c r="U72" i="1"/>
  <c r="AB69" i="1"/>
  <c r="AA69" i="1"/>
  <c r="Z69" i="1"/>
  <c r="Y69" i="1"/>
  <c r="X69" i="1"/>
  <c r="W69" i="1"/>
  <c r="V69" i="1"/>
  <c r="U69" i="1"/>
  <c r="AB68" i="1"/>
  <c r="AA68" i="1"/>
  <c r="Z68" i="1"/>
  <c r="Y68" i="1"/>
  <c r="X68" i="1"/>
  <c r="W68" i="1"/>
  <c r="V68" i="1"/>
  <c r="U68" i="1"/>
  <c r="AB67" i="1"/>
  <c r="AA67" i="1"/>
  <c r="Z67" i="1"/>
  <c r="Y67" i="1"/>
  <c r="X67" i="1"/>
  <c r="W67" i="1"/>
  <c r="V67" i="1"/>
  <c r="U67" i="1"/>
  <c r="AB66" i="1"/>
  <c r="AA66" i="1"/>
  <c r="Z66" i="1"/>
  <c r="Y66" i="1"/>
  <c r="X66" i="1"/>
  <c r="W66" i="1"/>
  <c r="V66" i="1"/>
  <c r="U66" i="1"/>
  <c r="AB65" i="1"/>
  <c r="AA65" i="1"/>
  <c r="Z65" i="1"/>
  <c r="Y65" i="1"/>
  <c r="X65" i="1"/>
  <c r="W65" i="1"/>
  <c r="V65" i="1"/>
  <c r="U65" i="1"/>
  <c r="AB64" i="1"/>
  <c r="AA64" i="1"/>
  <c r="Z64" i="1"/>
  <c r="Y64" i="1"/>
  <c r="X64" i="1"/>
  <c r="W64" i="1"/>
  <c r="V64" i="1"/>
  <c r="U64" i="1"/>
  <c r="AB63" i="1"/>
  <c r="AA63" i="1"/>
  <c r="Z63" i="1"/>
  <c r="Y63" i="1"/>
  <c r="X63" i="1"/>
  <c r="W63" i="1"/>
  <c r="V63" i="1"/>
  <c r="U63" i="1"/>
  <c r="AB62" i="1"/>
  <c r="AA62" i="1"/>
  <c r="Z62" i="1"/>
  <c r="Y62" i="1"/>
  <c r="X62" i="1"/>
  <c r="W62" i="1"/>
  <c r="V62" i="1"/>
  <c r="U62" i="1"/>
  <c r="AB61" i="1"/>
  <c r="AA61" i="1"/>
  <c r="Z61" i="1"/>
  <c r="Y61" i="1"/>
  <c r="X61" i="1"/>
  <c r="W61" i="1"/>
  <c r="V61" i="1"/>
  <c r="U61" i="1"/>
  <c r="AB58" i="1"/>
  <c r="AA58" i="1"/>
  <c r="Z58" i="1"/>
  <c r="Y58" i="1"/>
  <c r="X58" i="1"/>
  <c r="W58" i="1"/>
  <c r="V58" i="1"/>
  <c r="U58" i="1"/>
  <c r="AB57" i="1"/>
  <c r="AA57" i="1"/>
  <c r="Z57" i="1"/>
  <c r="Y57" i="1"/>
  <c r="X57" i="1"/>
  <c r="W57" i="1"/>
  <c r="V57" i="1"/>
  <c r="U57" i="1"/>
  <c r="AB56" i="1"/>
  <c r="AA56" i="1"/>
  <c r="Z56" i="1"/>
  <c r="Y56" i="1"/>
  <c r="X56" i="1"/>
  <c r="W56" i="1"/>
  <c r="V56" i="1"/>
  <c r="U56" i="1"/>
  <c r="AB55" i="1"/>
  <c r="AA55" i="1"/>
  <c r="Z55" i="1"/>
  <c r="Y55" i="1"/>
  <c r="X55" i="1"/>
  <c r="W55" i="1"/>
  <c r="V55" i="1"/>
  <c r="U55" i="1"/>
  <c r="AB54" i="1"/>
  <c r="AA54" i="1"/>
  <c r="Z54" i="1"/>
  <c r="Y54" i="1"/>
  <c r="X54" i="1"/>
  <c r="W54" i="1"/>
  <c r="V54" i="1"/>
  <c r="U54" i="1"/>
  <c r="AB53" i="1"/>
  <c r="AA53" i="1"/>
  <c r="Z53" i="1"/>
  <c r="Y53" i="1"/>
  <c r="X53" i="1"/>
  <c r="W53" i="1"/>
  <c r="V53" i="1"/>
  <c r="U53" i="1"/>
  <c r="AB52" i="1"/>
  <c r="AA52" i="1"/>
  <c r="Z52" i="1"/>
  <c r="Y52" i="1"/>
  <c r="X52" i="1"/>
  <c r="W52" i="1"/>
  <c r="V52" i="1"/>
  <c r="U52" i="1"/>
  <c r="AB51" i="1"/>
  <c r="AA51" i="1"/>
  <c r="Z51" i="1"/>
  <c r="Y51" i="1"/>
  <c r="X51" i="1"/>
  <c r="W51" i="1"/>
  <c r="V51" i="1"/>
  <c r="U51" i="1"/>
  <c r="AB50" i="1"/>
  <c r="AA50" i="1"/>
  <c r="Z50" i="1"/>
  <c r="Y50" i="1"/>
  <c r="X50" i="1"/>
  <c r="W50" i="1"/>
  <c r="V50" i="1"/>
  <c r="U50" i="1"/>
  <c r="AB47" i="1"/>
  <c r="AA47" i="1"/>
  <c r="Z47" i="1"/>
  <c r="Y47" i="1"/>
  <c r="X47" i="1"/>
  <c r="W47" i="1"/>
  <c r="V47" i="1"/>
  <c r="U47" i="1"/>
  <c r="AB46" i="1"/>
  <c r="AA46" i="1"/>
  <c r="Z46" i="1"/>
  <c r="Y46" i="1"/>
  <c r="X46" i="1"/>
  <c r="W46" i="1"/>
  <c r="V46" i="1"/>
  <c r="U46" i="1"/>
  <c r="AB45" i="1"/>
  <c r="AA45" i="1"/>
  <c r="Z45" i="1"/>
  <c r="Y45" i="1"/>
  <c r="X45" i="1"/>
  <c r="W45" i="1"/>
  <c r="V45" i="1"/>
  <c r="U45" i="1"/>
  <c r="AB44" i="1"/>
  <c r="AA44" i="1"/>
  <c r="Z44" i="1"/>
  <c r="Y44" i="1"/>
  <c r="X44" i="1"/>
  <c r="W44" i="1"/>
  <c r="V44" i="1"/>
  <c r="U44" i="1"/>
  <c r="AB43" i="1"/>
  <c r="AA43" i="1"/>
  <c r="Z43" i="1"/>
  <c r="Y43" i="1"/>
  <c r="X43" i="1"/>
  <c r="W43" i="1"/>
  <c r="V43" i="1"/>
  <c r="U43" i="1"/>
  <c r="AB42" i="1"/>
  <c r="AA42" i="1"/>
  <c r="Z42" i="1"/>
  <c r="Y42" i="1"/>
  <c r="X42" i="1"/>
  <c r="W42" i="1"/>
  <c r="V42" i="1"/>
  <c r="U42" i="1"/>
  <c r="AB41" i="1"/>
  <c r="AA41" i="1"/>
  <c r="Z41" i="1"/>
  <c r="Y41" i="1"/>
  <c r="X41" i="1"/>
  <c r="W41" i="1"/>
  <c r="V41" i="1"/>
  <c r="U41" i="1"/>
  <c r="AB40" i="1"/>
  <c r="AA40" i="1"/>
  <c r="Z40" i="1"/>
  <c r="Y40" i="1"/>
  <c r="X40" i="1"/>
  <c r="W40" i="1"/>
  <c r="V40" i="1"/>
  <c r="U40" i="1"/>
  <c r="AB39" i="1"/>
  <c r="AA39" i="1"/>
  <c r="Z39" i="1"/>
  <c r="Y39" i="1"/>
  <c r="X39" i="1"/>
  <c r="W39" i="1"/>
  <c r="V39" i="1"/>
  <c r="U39" i="1"/>
  <c r="AB36" i="1"/>
  <c r="AA36" i="1"/>
  <c r="Z36" i="1"/>
  <c r="Y36" i="1"/>
  <c r="X36" i="1"/>
  <c r="W36" i="1"/>
  <c r="V36" i="1"/>
  <c r="U36" i="1"/>
  <c r="AB35" i="1"/>
  <c r="AA35" i="1"/>
  <c r="Z35" i="1"/>
  <c r="Y35" i="1"/>
  <c r="X35" i="1"/>
  <c r="W35" i="1"/>
  <c r="V35" i="1"/>
  <c r="U35" i="1"/>
  <c r="AB34" i="1"/>
  <c r="AA34" i="1"/>
  <c r="Z34" i="1"/>
  <c r="Y34" i="1"/>
  <c r="X34" i="1"/>
  <c r="W34" i="1"/>
  <c r="V34" i="1"/>
  <c r="U34" i="1"/>
  <c r="AB33" i="1"/>
  <c r="AA33" i="1"/>
  <c r="Z33" i="1"/>
  <c r="Y33" i="1"/>
  <c r="X33" i="1"/>
  <c r="W33" i="1"/>
  <c r="V33" i="1"/>
  <c r="U33" i="1"/>
  <c r="AB32" i="1"/>
  <c r="AA32" i="1"/>
  <c r="Z32" i="1"/>
  <c r="Y32" i="1"/>
  <c r="X32" i="1"/>
  <c r="W32" i="1"/>
  <c r="V32" i="1"/>
  <c r="U32" i="1"/>
  <c r="AB31" i="1"/>
  <c r="AA31" i="1"/>
  <c r="Z31" i="1"/>
  <c r="Y31" i="1"/>
  <c r="X31" i="1"/>
  <c r="W31" i="1"/>
  <c r="V31" i="1"/>
  <c r="U31" i="1"/>
  <c r="AB30" i="1"/>
  <c r="AA30" i="1"/>
  <c r="Z30" i="1"/>
  <c r="Y30" i="1"/>
  <c r="X30" i="1"/>
  <c r="W30" i="1"/>
  <c r="V30" i="1"/>
  <c r="U30" i="1"/>
  <c r="AB29" i="1"/>
  <c r="AA29" i="1"/>
  <c r="Z29" i="1"/>
  <c r="Y29" i="1"/>
  <c r="X29" i="1"/>
  <c r="W29" i="1"/>
  <c r="V29" i="1"/>
  <c r="U29" i="1"/>
  <c r="AB28" i="1"/>
  <c r="AA28" i="1"/>
  <c r="Z28" i="1"/>
  <c r="Y28" i="1"/>
  <c r="X28" i="1"/>
  <c r="W28" i="1"/>
  <c r="V28" i="1"/>
  <c r="U28" i="1"/>
  <c r="AB25" i="1"/>
  <c r="AB24" i="1"/>
  <c r="AB23" i="1"/>
  <c r="AB22" i="1"/>
  <c r="AB21" i="1"/>
  <c r="AB20" i="1"/>
  <c r="AB19" i="1"/>
  <c r="AB18" i="1"/>
  <c r="AB17" i="1"/>
  <c r="AA25" i="1"/>
  <c r="AA24" i="1"/>
  <c r="AA23" i="1"/>
  <c r="AA22" i="1"/>
  <c r="AA21" i="1"/>
  <c r="AA20" i="1"/>
  <c r="AA19" i="1"/>
  <c r="AA18" i="1"/>
  <c r="AA17" i="1"/>
  <c r="Z25" i="1"/>
  <c r="Z24" i="1"/>
  <c r="Z23" i="1"/>
  <c r="Z22" i="1"/>
  <c r="Z21" i="1"/>
  <c r="Z20" i="1"/>
  <c r="Z19" i="1"/>
  <c r="Z18" i="1"/>
  <c r="Z17" i="1"/>
  <c r="Y25" i="1"/>
  <c r="Y24" i="1"/>
  <c r="Y23" i="1"/>
  <c r="Y22" i="1"/>
  <c r="Y21" i="1"/>
  <c r="Y20" i="1"/>
  <c r="Y19" i="1"/>
  <c r="Y18" i="1"/>
  <c r="Y17" i="1"/>
  <c r="X25" i="1"/>
  <c r="X24" i="1"/>
  <c r="X23" i="1"/>
  <c r="X22" i="1"/>
  <c r="X21" i="1"/>
  <c r="X20" i="1"/>
  <c r="X19" i="1"/>
  <c r="X18" i="1"/>
  <c r="X17" i="1"/>
  <c r="W25" i="1"/>
  <c r="W24" i="1"/>
  <c r="W23" i="1"/>
  <c r="W22" i="1"/>
  <c r="W21" i="1"/>
  <c r="W20" i="1"/>
  <c r="W19" i="1"/>
  <c r="W18" i="1"/>
  <c r="W17" i="1"/>
  <c r="V25" i="1"/>
  <c r="V24" i="1"/>
  <c r="V23" i="1"/>
  <c r="V22" i="1"/>
  <c r="V21" i="1"/>
  <c r="V20" i="1"/>
  <c r="V19" i="1"/>
  <c r="V18" i="1"/>
  <c r="V17" i="1"/>
  <c r="U25" i="1"/>
  <c r="U24" i="1"/>
  <c r="U23" i="1"/>
  <c r="U22" i="1"/>
  <c r="U21" i="1"/>
  <c r="U20" i="1"/>
  <c r="U19" i="1"/>
  <c r="U18" i="1"/>
  <c r="U17" i="1"/>
  <c r="U6" i="1"/>
  <c r="U7" i="1"/>
  <c r="U8" i="1"/>
  <c r="U9" i="1"/>
  <c r="U10" i="1"/>
  <c r="U11" i="1"/>
  <c r="U12" i="1"/>
  <c r="U13" i="1"/>
  <c r="U5" i="1"/>
  <c r="P315" i="1"/>
  <c r="AB315" i="1" s="1"/>
  <c r="J313" i="1"/>
  <c r="AB151" i="1" s="1"/>
  <c r="K313" i="1"/>
  <c r="AB178" i="1" s="1"/>
  <c r="L313" i="1"/>
  <c r="AB205" i="1" s="1"/>
  <c r="M313" i="1"/>
  <c r="AB232" i="1" s="1"/>
  <c r="N313" i="1"/>
  <c r="AB259" i="1" s="1"/>
  <c r="O313" i="1"/>
  <c r="AB286" i="1" s="1"/>
  <c r="P313" i="1"/>
  <c r="AB313" i="1" s="1"/>
  <c r="J314" i="1"/>
  <c r="AB152" i="1" s="1"/>
  <c r="K314" i="1"/>
  <c r="AB179" i="1" s="1"/>
  <c r="L314" i="1"/>
  <c r="AB206" i="1" s="1"/>
  <c r="M314" i="1"/>
  <c r="AB233" i="1" s="1"/>
  <c r="N314" i="1"/>
  <c r="AB260" i="1" s="1"/>
  <c r="O314" i="1"/>
  <c r="AB287" i="1" s="1"/>
  <c r="P314" i="1"/>
  <c r="AB314" i="1" s="1"/>
  <c r="J315" i="1"/>
  <c r="AB153" i="1" s="1"/>
  <c r="K315" i="1"/>
  <c r="AB180" i="1" s="1"/>
  <c r="L315" i="1"/>
  <c r="AB207" i="1" s="1"/>
  <c r="M315" i="1"/>
  <c r="AB234" i="1" s="1"/>
  <c r="N315" i="1"/>
  <c r="AB261" i="1" s="1"/>
  <c r="O315" i="1"/>
  <c r="AB288" i="1" s="1"/>
  <c r="K312" i="1"/>
  <c r="AB177" i="1" s="1"/>
  <c r="L312" i="1"/>
  <c r="AB204" i="1" s="1"/>
  <c r="M312" i="1"/>
  <c r="AB231" i="1" s="1"/>
  <c r="N312" i="1"/>
  <c r="AB258" i="1" s="1"/>
  <c r="O312" i="1"/>
  <c r="AB285" i="1" s="1"/>
  <c r="P312" i="1"/>
  <c r="AB312" i="1" s="1"/>
  <c r="J312" i="1"/>
  <c r="AB150" i="1" s="1"/>
  <c r="J309" i="1"/>
  <c r="AB147" i="1" s="1"/>
  <c r="K309" i="1"/>
  <c r="AB174" i="1" s="1"/>
  <c r="L309" i="1"/>
  <c r="AB201" i="1" s="1"/>
  <c r="M309" i="1"/>
  <c r="AB228" i="1" s="1"/>
  <c r="N309" i="1"/>
  <c r="AB255" i="1" s="1"/>
  <c r="O309" i="1"/>
  <c r="AB282" i="1" s="1"/>
  <c r="P309" i="1"/>
  <c r="AB309" i="1" s="1"/>
  <c r="J310" i="1"/>
  <c r="AB148" i="1" s="1"/>
  <c r="K310" i="1"/>
  <c r="AB175" i="1" s="1"/>
  <c r="L310" i="1"/>
  <c r="AB202" i="1" s="1"/>
  <c r="M310" i="1"/>
  <c r="AB229" i="1" s="1"/>
  <c r="N310" i="1"/>
  <c r="AB256" i="1" s="1"/>
  <c r="O310" i="1"/>
  <c r="AB283" i="1" s="1"/>
  <c r="P310" i="1"/>
  <c r="AB310" i="1" s="1"/>
  <c r="K308" i="1"/>
  <c r="AB173" i="1" s="1"/>
  <c r="L308" i="1"/>
  <c r="AB200" i="1" s="1"/>
  <c r="M308" i="1"/>
  <c r="AB227" i="1" s="1"/>
  <c r="N308" i="1"/>
  <c r="AB254" i="1" s="1"/>
  <c r="O308" i="1"/>
  <c r="AB281" i="1" s="1"/>
  <c r="P308" i="1"/>
  <c r="AB308" i="1" s="1"/>
  <c r="J308" i="1"/>
  <c r="AB146" i="1" s="1"/>
  <c r="J304" i="1"/>
  <c r="AB142" i="1" s="1"/>
  <c r="K304" i="1"/>
  <c r="AB169" i="1" s="1"/>
  <c r="L304" i="1"/>
  <c r="AB196" i="1" s="1"/>
  <c r="M304" i="1"/>
  <c r="AB223" i="1" s="1"/>
  <c r="N304" i="1"/>
  <c r="AB250" i="1" s="1"/>
  <c r="O304" i="1"/>
  <c r="AB277" i="1" s="1"/>
  <c r="P304" i="1"/>
  <c r="AB304" i="1" s="1"/>
  <c r="J305" i="1"/>
  <c r="AB143" i="1" s="1"/>
  <c r="K305" i="1"/>
  <c r="AB170" i="1" s="1"/>
  <c r="L305" i="1"/>
  <c r="AB197" i="1" s="1"/>
  <c r="M305" i="1"/>
  <c r="AB224" i="1" s="1"/>
  <c r="N305" i="1"/>
  <c r="AB251" i="1" s="1"/>
  <c r="O305" i="1"/>
  <c r="AB278" i="1" s="1"/>
  <c r="P305" i="1"/>
  <c r="AB305" i="1" s="1"/>
  <c r="J306" i="1"/>
  <c r="AB144" i="1" s="1"/>
  <c r="K306" i="1"/>
  <c r="AB171" i="1" s="1"/>
  <c r="L306" i="1"/>
  <c r="AB198" i="1" s="1"/>
  <c r="M306" i="1"/>
  <c r="AB225" i="1" s="1"/>
  <c r="N306" i="1"/>
  <c r="AB252" i="1" s="1"/>
  <c r="O306" i="1"/>
  <c r="AB279" i="1" s="1"/>
  <c r="P306" i="1"/>
  <c r="AB306" i="1" s="1"/>
  <c r="K303" i="1"/>
  <c r="AB168" i="1" s="1"/>
  <c r="L303" i="1"/>
  <c r="AB195" i="1" s="1"/>
  <c r="M303" i="1"/>
  <c r="AB222" i="1" s="1"/>
  <c r="N303" i="1"/>
  <c r="AB249" i="1" s="1"/>
  <c r="O303" i="1"/>
  <c r="AB276" i="1" s="1"/>
  <c r="P303" i="1"/>
  <c r="AB303" i="1" s="1"/>
  <c r="J303" i="1"/>
  <c r="AB141" i="1" s="1"/>
  <c r="J298" i="1"/>
  <c r="AB136" i="1" s="1"/>
  <c r="K298" i="1"/>
  <c r="AB163" i="1" s="1"/>
  <c r="L298" i="1"/>
  <c r="AB190" i="1" s="1"/>
  <c r="M298" i="1"/>
  <c r="AB217" i="1" s="1"/>
  <c r="N298" i="1"/>
  <c r="AB244" i="1" s="1"/>
  <c r="O298" i="1"/>
  <c r="AB271" i="1" s="1"/>
  <c r="P298" i="1"/>
  <c r="AB298" i="1" s="1"/>
  <c r="J299" i="1"/>
  <c r="AB137" i="1" s="1"/>
  <c r="K299" i="1"/>
  <c r="AB164" i="1" s="1"/>
  <c r="L299" i="1"/>
  <c r="AB191" i="1" s="1"/>
  <c r="M299" i="1"/>
  <c r="AB218" i="1" s="1"/>
  <c r="N299" i="1"/>
  <c r="AB245" i="1" s="1"/>
  <c r="O299" i="1"/>
  <c r="AB272" i="1" s="1"/>
  <c r="P299" i="1"/>
  <c r="AB299" i="1" s="1"/>
  <c r="J300" i="1"/>
  <c r="AB138" i="1" s="1"/>
  <c r="K300" i="1"/>
  <c r="AB165" i="1" s="1"/>
  <c r="L300" i="1"/>
  <c r="AB192" i="1" s="1"/>
  <c r="M300" i="1"/>
  <c r="AB219" i="1" s="1"/>
  <c r="N300" i="1"/>
  <c r="AB246" i="1" s="1"/>
  <c r="O300" i="1"/>
  <c r="AB273" i="1" s="1"/>
  <c r="P300" i="1"/>
  <c r="AB300" i="1" s="1"/>
  <c r="J301" i="1"/>
  <c r="AB139" i="1" s="1"/>
  <c r="K301" i="1"/>
  <c r="AB166" i="1" s="1"/>
  <c r="L301" i="1"/>
  <c r="AB193" i="1" s="1"/>
  <c r="M301" i="1"/>
  <c r="AB220" i="1" s="1"/>
  <c r="N301" i="1"/>
  <c r="AB247" i="1" s="1"/>
  <c r="O301" i="1"/>
  <c r="AB274" i="1" s="1"/>
  <c r="P301" i="1"/>
  <c r="AB301" i="1" s="1"/>
  <c r="K297" i="1"/>
  <c r="AB162" i="1" s="1"/>
  <c r="L297" i="1"/>
  <c r="AB189" i="1" s="1"/>
  <c r="M297" i="1"/>
  <c r="AB216" i="1" s="1"/>
  <c r="N297" i="1"/>
  <c r="AB243" i="1" s="1"/>
  <c r="O297" i="1"/>
  <c r="AB270" i="1" s="1"/>
  <c r="P297" i="1"/>
  <c r="AB297" i="1" s="1"/>
  <c r="J297" i="1"/>
  <c r="AB135" i="1" s="1"/>
  <c r="J292" i="1"/>
  <c r="AB130" i="1" s="1"/>
  <c r="K292" i="1"/>
  <c r="AB157" i="1" s="1"/>
  <c r="L292" i="1"/>
  <c r="AB184" i="1" s="1"/>
  <c r="M292" i="1"/>
  <c r="AB211" i="1" s="1"/>
  <c r="N292" i="1"/>
  <c r="AB238" i="1" s="1"/>
  <c r="O292" i="1"/>
  <c r="AB265" i="1" s="1"/>
  <c r="P292" i="1"/>
  <c r="AB292" i="1" s="1"/>
  <c r="J293" i="1"/>
  <c r="AB131" i="1" s="1"/>
  <c r="K293" i="1"/>
  <c r="AB158" i="1" s="1"/>
  <c r="L293" i="1"/>
  <c r="AB185" i="1" s="1"/>
  <c r="M293" i="1"/>
  <c r="AB212" i="1" s="1"/>
  <c r="N293" i="1"/>
  <c r="AB239" i="1" s="1"/>
  <c r="O293" i="1"/>
  <c r="AB266" i="1" s="1"/>
  <c r="P293" i="1"/>
  <c r="AB293" i="1" s="1"/>
  <c r="J294" i="1"/>
  <c r="AB132" i="1" s="1"/>
  <c r="K294" i="1"/>
  <c r="AB159" i="1" s="1"/>
  <c r="L294" i="1"/>
  <c r="AB186" i="1" s="1"/>
  <c r="M294" i="1"/>
  <c r="AB213" i="1" s="1"/>
  <c r="N294" i="1"/>
  <c r="AB240" i="1" s="1"/>
  <c r="O294" i="1"/>
  <c r="AB267" i="1" s="1"/>
  <c r="P294" i="1"/>
  <c r="AB294" i="1" s="1"/>
  <c r="J295" i="1"/>
  <c r="AB133" i="1" s="1"/>
  <c r="K295" i="1"/>
  <c r="AB160" i="1" s="1"/>
  <c r="L295" i="1"/>
  <c r="AB187" i="1" s="1"/>
  <c r="M295" i="1"/>
  <c r="AB214" i="1" s="1"/>
  <c r="N295" i="1"/>
  <c r="AB241" i="1" s="1"/>
  <c r="O295" i="1"/>
  <c r="AB268" i="1" s="1"/>
  <c r="P295" i="1"/>
  <c r="AB295" i="1" s="1"/>
  <c r="K291" i="1"/>
  <c r="AB156" i="1" s="1"/>
  <c r="L291" i="1"/>
  <c r="AB183" i="1" s="1"/>
  <c r="M291" i="1"/>
  <c r="AB210" i="1" s="1"/>
  <c r="N291" i="1"/>
  <c r="AB237" i="1" s="1"/>
  <c r="O291" i="1"/>
  <c r="AB264" i="1" s="1"/>
  <c r="P291" i="1"/>
  <c r="AB291" i="1" s="1"/>
  <c r="J291" i="1"/>
  <c r="AB129" i="1" s="1"/>
  <c r="J286" i="1"/>
  <c r="AA151" i="1" s="1"/>
  <c r="K286" i="1"/>
  <c r="AA178" i="1" s="1"/>
  <c r="L286" i="1"/>
  <c r="AA205" i="1" s="1"/>
  <c r="M286" i="1"/>
  <c r="AA232" i="1" s="1"/>
  <c r="N286" i="1"/>
  <c r="AA259" i="1" s="1"/>
  <c r="O286" i="1"/>
  <c r="AA286" i="1" s="1"/>
  <c r="P286" i="1"/>
  <c r="AA313" i="1" s="1"/>
  <c r="J287" i="1"/>
  <c r="AA152" i="1" s="1"/>
  <c r="K287" i="1"/>
  <c r="AA179" i="1" s="1"/>
  <c r="L287" i="1"/>
  <c r="AA206" i="1" s="1"/>
  <c r="M287" i="1"/>
  <c r="AA233" i="1" s="1"/>
  <c r="N287" i="1"/>
  <c r="AA260" i="1" s="1"/>
  <c r="O287" i="1"/>
  <c r="AA287" i="1" s="1"/>
  <c r="P287" i="1"/>
  <c r="AA314" i="1" s="1"/>
  <c r="J288" i="1"/>
  <c r="AA153" i="1" s="1"/>
  <c r="K288" i="1"/>
  <c r="AA180" i="1" s="1"/>
  <c r="L288" i="1"/>
  <c r="AA207" i="1" s="1"/>
  <c r="M288" i="1"/>
  <c r="AA234" i="1" s="1"/>
  <c r="N288" i="1"/>
  <c r="AA261" i="1" s="1"/>
  <c r="O288" i="1"/>
  <c r="AA288" i="1" s="1"/>
  <c r="P288" i="1"/>
  <c r="AA315" i="1" s="1"/>
  <c r="K285" i="1"/>
  <c r="AA177" i="1" s="1"/>
  <c r="L285" i="1"/>
  <c r="AA204" i="1" s="1"/>
  <c r="M285" i="1"/>
  <c r="AA231" i="1" s="1"/>
  <c r="N285" i="1"/>
  <c r="AA258" i="1" s="1"/>
  <c r="O285" i="1"/>
  <c r="AA285" i="1" s="1"/>
  <c r="P285" i="1"/>
  <c r="AA312" i="1" s="1"/>
  <c r="J285" i="1"/>
  <c r="AA150" i="1" s="1"/>
  <c r="J281" i="1"/>
  <c r="AA146" i="1" s="1"/>
  <c r="J282" i="1"/>
  <c r="AA147" i="1" s="1"/>
  <c r="K282" i="1"/>
  <c r="AA174" i="1" s="1"/>
  <c r="L282" i="1"/>
  <c r="AA201" i="1" s="1"/>
  <c r="M282" i="1"/>
  <c r="AA228" i="1" s="1"/>
  <c r="N282" i="1"/>
  <c r="AA255" i="1" s="1"/>
  <c r="O282" i="1"/>
  <c r="AA282" i="1" s="1"/>
  <c r="P282" i="1"/>
  <c r="AA309" i="1" s="1"/>
  <c r="J283" i="1"/>
  <c r="AA148" i="1" s="1"/>
  <c r="K283" i="1"/>
  <c r="AA175" i="1" s="1"/>
  <c r="L283" i="1"/>
  <c r="AA202" i="1" s="1"/>
  <c r="M283" i="1"/>
  <c r="AA229" i="1" s="1"/>
  <c r="N283" i="1"/>
  <c r="AA256" i="1" s="1"/>
  <c r="O283" i="1"/>
  <c r="AA283" i="1" s="1"/>
  <c r="P283" i="1"/>
  <c r="AA310" i="1" s="1"/>
  <c r="K281" i="1"/>
  <c r="AA173" i="1" s="1"/>
  <c r="L281" i="1"/>
  <c r="AA200" i="1" s="1"/>
  <c r="M281" i="1"/>
  <c r="AA227" i="1" s="1"/>
  <c r="N281" i="1"/>
  <c r="AA254" i="1" s="1"/>
  <c r="O281" i="1"/>
  <c r="AA281" i="1" s="1"/>
  <c r="P281" i="1"/>
  <c r="AA308" i="1" s="1"/>
  <c r="J277" i="1"/>
  <c r="AA142" i="1" s="1"/>
  <c r="K277" i="1"/>
  <c r="AA169" i="1" s="1"/>
  <c r="L277" i="1"/>
  <c r="AA196" i="1" s="1"/>
  <c r="M277" i="1"/>
  <c r="AA223" i="1" s="1"/>
  <c r="N277" i="1"/>
  <c r="AA250" i="1" s="1"/>
  <c r="O277" i="1"/>
  <c r="AA277" i="1" s="1"/>
  <c r="P277" i="1"/>
  <c r="AA304" i="1" s="1"/>
  <c r="J278" i="1"/>
  <c r="AA143" i="1" s="1"/>
  <c r="K278" i="1"/>
  <c r="AA170" i="1" s="1"/>
  <c r="L278" i="1"/>
  <c r="AA197" i="1" s="1"/>
  <c r="M278" i="1"/>
  <c r="AA224" i="1" s="1"/>
  <c r="N278" i="1"/>
  <c r="AA251" i="1" s="1"/>
  <c r="O278" i="1"/>
  <c r="AA278" i="1" s="1"/>
  <c r="P278" i="1"/>
  <c r="AA305" i="1" s="1"/>
  <c r="J279" i="1"/>
  <c r="AA144" i="1" s="1"/>
  <c r="K279" i="1"/>
  <c r="AA171" i="1" s="1"/>
  <c r="L279" i="1"/>
  <c r="AA198" i="1" s="1"/>
  <c r="M279" i="1"/>
  <c r="AA225" i="1" s="1"/>
  <c r="N279" i="1"/>
  <c r="AA252" i="1" s="1"/>
  <c r="O279" i="1"/>
  <c r="AA279" i="1" s="1"/>
  <c r="P279" i="1"/>
  <c r="AA306" i="1" s="1"/>
  <c r="K276" i="1"/>
  <c r="AA168" i="1" s="1"/>
  <c r="L276" i="1"/>
  <c r="AA195" i="1" s="1"/>
  <c r="M276" i="1"/>
  <c r="AA222" i="1" s="1"/>
  <c r="N276" i="1"/>
  <c r="AA249" i="1" s="1"/>
  <c r="O276" i="1"/>
  <c r="AA276" i="1" s="1"/>
  <c r="P276" i="1"/>
  <c r="AA303" i="1" s="1"/>
  <c r="J276" i="1"/>
  <c r="AA141" i="1" s="1"/>
  <c r="J271" i="1"/>
  <c r="AA136" i="1" s="1"/>
  <c r="K271" i="1"/>
  <c r="AA163" i="1" s="1"/>
  <c r="L271" i="1"/>
  <c r="AA190" i="1" s="1"/>
  <c r="M271" i="1"/>
  <c r="AA217" i="1" s="1"/>
  <c r="N271" i="1"/>
  <c r="AA244" i="1" s="1"/>
  <c r="O271" i="1"/>
  <c r="AA271" i="1" s="1"/>
  <c r="P271" i="1"/>
  <c r="AA298" i="1" s="1"/>
  <c r="J272" i="1"/>
  <c r="AA137" i="1" s="1"/>
  <c r="K272" i="1"/>
  <c r="AA164" i="1" s="1"/>
  <c r="L272" i="1"/>
  <c r="AA191" i="1" s="1"/>
  <c r="M272" i="1"/>
  <c r="AA218" i="1" s="1"/>
  <c r="N272" i="1"/>
  <c r="AA245" i="1" s="1"/>
  <c r="O272" i="1"/>
  <c r="AA272" i="1" s="1"/>
  <c r="P272" i="1"/>
  <c r="AA299" i="1" s="1"/>
  <c r="J273" i="1"/>
  <c r="AA138" i="1" s="1"/>
  <c r="K273" i="1"/>
  <c r="AA165" i="1" s="1"/>
  <c r="L273" i="1"/>
  <c r="AA192" i="1" s="1"/>
  <c r="M273" i="1"/>
  <c r="AA219" i="1" s="1"/>
  <c r="N273" i="1"/>
  <c r="AA246" i="1" s="1"/>
  <c r="O273" i="1"/>
  <c r="AA273" i="1" s="1"/>
  <c r="P273" i="1"/>
  <c r="AA300" i="1" s="1"/>
  <c r="J274" i="1"/>
  <c r="AA139" i="1" s="1"/>
  <c r="K274" i="1"/>
  <c r="AA166" i="1" s="1"/>
  <c r="L274" i="1"/>
  <c r="AA193" i="1" s="1"/>
  <c r="M274" i="1"/>
  <c r="AA220" i="1" s="1"/>
  <c r="N274" i="1"/>
  <c r="AA247" i="1" s="1"/>
  <c r="O274" i="1"/>
  <c r="AA274" i="1" s="1"/>
  <c r="P274" i="1"/>
  <c r="AA301" i="1" s="1"/>
  <c r="K270" i="1"/>
  <c r="AA162" i="1" s="1"/>
  <c r="L270" i="1"/>
  <c r="AA189" i="1" s="1"/>
  <c r="M270" i="1"/>
  <c r="AA216" i="1" s="1"/>
  <c r="N270" i="1"/>
  <c r="AA243" i="1" s="1"/>
  <c r="O270" i="1"/>
  <c r="AA270" i="1" s="1"/>
  <c r="P270" i="1"/>
  <c r="AA297" i="1" s="1"/>
  <c r="J270" i="1"/>
  <c r="AA135" i="1" s="1"/>
  <c r="J265" i="1"/>
  <c r="AA130" i="1" s="1"/>
  <c r="K265" i="1"/>
  <c r="AA157" i="1" s="1"/>
  <c r="L265" i="1"/>
  <c r="AA184" i="1" s="1"/>
  <c r="M265" i="1"/>
  <c r="AA211" i="1" s="1"/>
  <c r="N265" i="1"/>
  <c r="AA238" i="1" s="1"/>
  <c r="O265" i="1"/>
  <c r="AA265" i="1" s="1"/>
  <c r="P265" i="1"/>
  <c r="AA292" i="1" s="1"/>
  <c r="J266" i="1"/>
  <c r="AA131" i="1" s="1"/>
  <c r="K266" i="1"/>
  <c r="AA158" i="1" s="1"/>
  <c r="L266" i="1"/>
  <c r="AA185" i="1" s="1"/>
  <c r="M266" i="1"/>
  <c r="AA212" i="1" s="1"/>
  <c r="N266" i="1"/>
  <c r="AA239" i="1" s="1"/>
  <c r="O266" i="1"/>
  <c r="AA266" i="1" s="1"/>
  <c r="P266" i="1"/>
  <c r="AA293" i="1" s="1"/>
  <c r="J267" i="1"/>
  <c r="AA132" i="1" s="1"/>
  <c r="K267" i="1"/>
  <c r="AA159" i="1" s="1"/>
  <c r="L267" i="1"/>
  <c r="AA186" i="1" s="1"/>
  <c r="M267" i="1"/>
  <c r="AA213" i="1" s="1"/>
  <c r="N267" i="1"/>
  <c r="AA240" i="1" s="1"/>
  <c r="O267" i="1"/>
  <c r="AA267" i="1" s="1"/>
  <c r="P267" i="1"/>
  <c r="AA294" i="1" s="1"/>
  <c r="J268" i="1"/>
  <c r="AA133" i="1" s="1"/>
  <c r="K268" i="1"/>
  <c r="AA160" i="1" s="1"/>
  <c r="L268" i="1"/>
  <c r="AA187" i="1" s="1"/>
  <c r="M268" i="1"/>
  <c r="AA214" i="1" s="1"/>
  <c r="N268" i="1"/>
  <c r="AA241" i="1" s="1"/>
  <c r="O268" i="1"/>
  <c r="AA268" i="1" s="1"/>
  <c r="P268" i="1"/>
  <c r="AA295" i="1" s="1"/>
  <c r="K264" i="1"/>
  <c r="AA156" i="1" s="1"/>
  <c r="L264" i="1"/>
  <c r="AA183" i="1" s="1"/>
  <c r="M264" i="1"/>
  <c r="AA210" i="1" s="1"/>
  <c r="N264" i="1"/>
  <c r="AA237" i="1" s="1"/>
  <c r="O264" i="1"/>
  <c r="AA264" i="1" s="1"/>
  <c r="P264" i="1"/>
  <c r="AA291" i="1" s="1"/>
  <c r="J264" i="1"/>
  <c r="AA129" i="1" s="1"/>
  <c r="J259" i="1"/>
  <c r="Z151" i="1" s="1"/>
  <c r="K259" i="1"/>
  <c r="Z178" i="1" s="1"/>
  <c r="L259" i="1"/>
  <c r="Z205" i="1" s="1"/>
  <c r="M259" i="1"/>
  <c r="Z232" i="1" s="1"/>
  <c r="N259" i="1"/>
  <c r="Z259" i="1" s="1"/>
  <c r="O259" i="1"/>
  <c r="Z286" i="1" s="1"/>
  <c r="P259" i="1"/>
  <c r="Z313" i="1" s="1"/>
  <c r="J260" i="1"/>
  <c r="Z152" i="1" s="1"/>
  <c r="K260" i="1"/>
  <c r="Z179" i="1" s="1"/>
  <c r="L260" i="1"/>
  <c r="Z206" i="1" s="1"/>
  <c r="M260" i="1"/>
  <c r="Z233" i="1" s="1"/>
  <c r="N260" i="1"/>
  <c r="Z260" i="1" s="1"/>
  <c r="O260" i="1"/>
  <c r="Z287" i="1" s="1"/>
  <c r="P260" i="1"/>
  <c r="Z314" i="1" s="1"/>
  <c r="J261" i="1"/>
  <c r="Z153" i="1" s="1"/>
  <c r="K261" i="1"/>
  <c r="Z180" i="1" s="1"/>
  <c r="L261" i="1"/>
  <c r="Z207" i="1" s="1"/>
  <c r="M261" i="1"/>
  <c r="Z234" i="1" s="1"/>
  <c r="N261" i="1"/>
  <c r="Z261" i="1" s="1"/>
  <c r="O261" i="1"/>
  <c r="Z288" i="1" s="1"/>
  <c r="P261" i="1"/>
  <c r="Z315" i="1" s="1"/>
  <c r="K258" i="1"/>
  <c r="Z177" i="1" s="1"/>
  <c r="L258" i="1"/>
  <c r="Z204" i="1" s="1"/>
  <c r="M258" i="1"/>
  <c r="Z231" i="1" s="1"/>
  <c r="N258" i="1"/>
  <c r="Z258" i="1" s="1"/>
  <c r="O258" i="1"/>
  <c r="Z285" i="1" s="1"/>
  <c r="P258" i="1"/>
  <c r="Z312" i="1" s="1"/>
  <c r="J258" i="1"/>
  <c r="Z150" i="1" s="1"/>
  <c r="D120" i="1"/>
  <c r="D119" i="1"/>
  <c r="E120" i="1"/>
  <c r="F120" i="1"/>
  <c r="G120" i="1"/>
  <c r="H120" i="1"/>
  <c r="I120" i="1"/>
  <c r="U120" i="1" s="1"/>
  <c r="D121" i="1"/>
  <c r="E121" i="1"/>
  <c r="F121" i="1"/>
  <c r="G121" i="1"/>
  <c r="H121" i="1"/>
  <c r="I121" i="1"/>
  <c r="U121" i="1" s="1"/>
  <c r="E119" i="1"/>
  <c r="F119" i="1"/>
  <c r="G119" i="1"/>
  <c r="H119" i="1"/>
  <c r="I119" i="1"/>
  <c r="U119" i="1" s="1"/>
  <c r="J255" i="1"/>
  <c r="Z147" i="1" s="1"/>
  <c r="K255" i="1"/>
  <c r="Z174" i="1" s="1"/>
  <c r="L255" i="1"/>
  <c r="Z201" i="1" s="1"/>
  <c r="M255" i="1"/>
  <c r="Z228" i="1" s="1"/>
  <c r="N255" i="1"/>
  <c r="Z255" i="1" s="1"/>
  <c r="O255" i="1"/>
  <c r="Z282" i="1" s="1"/>
  <c r="P255" i="1"/>
  <c r="Z309" i="1" s="1"/>
  <c r="J256" i="1"/>
  <c r="Z148" i="1" s="1"/>
  <c r="K256" i="1"/>
  <c r="Z175" i="1" s="1"/>
  <c r="L256" i="1"/>
  <c r="Z202" i="1" s="1"/>
  <c r="M256" i="1"/>
  <c r="Z229" i="1" s="1"/>
  <c r="N256" i="1"/>
  <c r="Z256" i="1" s="1"/>
  <c r="O256" i="1"/>
  <c r="Z283" i="1" s="1"/>
  <c r="P256" i="1"/>
  <c r="Z310" i="1" s="1"/>
  <c r="K254" i="1"/>
  <c r="Z173" i="1" s="1"/>
  <c r="L254" i="1"/>
  <c r="Z200" i="1" s="1"/>
  <c r="M254" i="1"/>
  <c r="Z227" i="1" s="1"/>
  <c r="N254" i="1"/>
  <c r="Z254" i="1" s="1"/>
  <c r="O254" i="1"/>
  <c r="Z281" i="1" s="1"/>
  <c r="P254" i="1"/>
  <c r="Z308" i="1" s="1"/>
  <c r="J254" i="1"/>
  <c r="Z146" i="1" s="1"/>
  <c r="J250" i="1"/>
  <c r="Z142" i="1" s="1"/>
  <c r="K250" i="1"/>
  <c r="Z169" i="1" s="1"/>
  <c r="L250" i="1"/>
  <c r="Z196" i="1" s="1"/>
  <c r="M250" i="1"/>
  <c r="Z223" i="1" s="1"/>
  <c r="N250" i="1"/>
  <c r="Z250" i="1" s="1"/>
  <c r="O250" i="1"/>
  <c r="Z277" i="1" s="1"/>
  <c r="P250" i="1"/>
  <c r="Z304" i="1" s="1"/>
  <c r="J251" i="1"/>
  <c r="Z143" i="1" s="1"/>
  <c r="K251" i="1"/>
  <c r="Z170" i="1" s="1"/>
  <c r="L251" i="1"/>
  <c r="Z197" i="1" s="1"/>
  <c r="M251" i="1"/>
  <c r="Z224" i="1" s="1"/>
  <c r="N251" i="1"/>
  <c r="Z251" i="1" s="1"/>
  <c r="O251" i="1"/>
  <c r="Z278" i="1" s="1"/>
  <c r="P251" i="1"/>
  <c r="Z305" i="1" s="1"/>
  <c r="J252" i="1"/>
  <c r="Z144" i="1" s="1"/>
  <c r="K252" i="1"/>
  <c r="Z171" i="1" s="1"/>
  <c r="L252" i="1"/>
  <c r="Z198" i="1" s="1"/>
  <c r="M252" i="1"/>
  <c r="Z225" i="1" s="1"/>
  <c r="N252" i="1"/>
  <c r="Z252" i="1" s="1"/>
  <c r="O252" i="1"/>
  <c r="Z279" i="1" s="1"/>
  <c r="P252" i="1"/>
  <c r="Z306" i="1" s="1"/>
  <c r="K249" i="1"/>
  <c r="Z168" i="1" s="1"/>
  <c r="L249" i="1"/>
  <c r="Z195" i="1" s="1"/>
  <c r="M249" i="1"/>
  <c r="Z222" i="1" s="1"/>
  <c r="N249" i="1"/>
  <c r="Z249" i="1" s="1"/>
  <c r="O249" i="1"/>
  <c r="Z276" i="1" s="1"/>
  <c r="P249" i="1"/>
  <c r="Z303" i="1" s="1"/>
  <c r="J249" i="1"/>
  <c r="Z141" i="1" s="1"/>
  <c r="J244" i="1"/>
  <c r="Z136" i="1" s="1"/>
  <c r="K244" i="1"/>
  <c r="Z163" i="1" s="1"/>
  <c r="L244" i="1"/>
  <c r="Z190" i="1" s="1"/>
  <c r="M244" i="1"/>
  <c r="Z217" i="1" s="1"/>
  <c r="N244" i="1"/>
  <c r="Z244" i="1" s="1"/>
  <c r="O244" i="1"/>
  <c r="Z271" i="1" s="1"/>
  <c r="P244" i="1"/>
  <c r="Z298" i="1" s="1"/>
  <c r="J245" i="1"/>
  <c r="Z137" i="1" s="1"/>
  <c r="K245" i="1"/>
  <c r="Z164" i="1" s="1"/>
  <c r="L245" i="1"/>
  <c r="Z191" i="1" s="1"/>
  <c r="M245" i="1"/>
  <c r="Z218" i="1" s="1"/>
  <c r="N245" i="1"/>
  <c r="Z245" i="1" s="1"/>
  <c r="O245" i="1"/>
  <c r="Z272" i="1" s="1"/>
  <c r="P245" i="1"/>
  <c r="Z299" i="1" s="1"/>
  <c r="J246" i="1"/>
  <c r="Z138" i="1" s="1"/>
  <c r="K246" i="1"/>
  <c r="Z165" i="1" s="1"/>
  <c r="L246" i="1"/>
  <c r="Z192" i="1" s="1"/>
  <c r="M246" i="1"/>
  <c r="Z219" i="1" s="1"/>
  <c r="N246" i="1"/>
  <c r="Z246" i="1" s="1"/>
  <c r="O246" i="1"/>
  <c r="Z273" i="1" s="1"/>
  <c r="P246" i="1"/>
  <c r="Z300" i="1" s="1"/>
  <c r="J247" i="1"/>
  <c r="Z139" i="1" s="1"/>
  <c r="K247" i="1"/>
  <c r="Z166" i="1" s="1"/>
  <c r="L247" i="1"/>
  <c r="Z193" i="1" s="1"/>
  <c r="M247" i="1"/>
  <c r="Z220" i="1" s="1"/>
  <c r="N247" i="1"/>
  <c r="Z247" i="1" s="1"/>
  <c r="O247" i="1"/>
  <c r="Z274" i="1" s="1"/>
  <c r="P247" i="1"/>
  <c r="Z301" i="1" s="1"/>
  <c r="K243" i="1"/>
  <c r="Z162" i="1" s="1"/>
  <c r="L243" i="1"/>
  <c r="Z189" i="1" s="1"/>
  <c r="M243" i="1"/>
  <c r="Z216" i="1" s="1"/>
  <c r="N243" i="1"/>
  <c r="Z243" i="1" s="1"/>
  <c r="O243" i="1"/>
  <c r="Z270" i="1" s="1"/>
  <c r="P243" i="1"/>
  <c r="Z297" i="1" s="1"/>
  <c r="J243" i="1"/>
  <c r="Z135" i="1" s="1"/>
  <c r="J238" i="1"/>
  <c r="Z130" i="1" s="1"/>
  <c r="K238" i="1"/>
  <c r="Z157" i="1" s="1"/>
  <c r="L238" i="1"/>
  <c r="Z184" i="1" s="1"/>
  <c r="M238" i="1"/>
  <c r="Z211" i="1" s="1"/>
  <c r="N238" i="1"/>
  <c r="Z238" i="1" s="1"/>
  <c r="O238" i="1"/>
  <c r="Z265" i="1" s="1"/>
  <c r="P238" i="1"/>
  <c r="Z292" i="1" s="1"/>
  <c r="J239" i="1"/>
  <c r="Z131" i="1" s="1"/>
  <c r="K239" i="1"/>
  <c r="Z158" i="1" s="1"/>
  <c r="L239" i="1"/>
  <c r="Z185" i="1" s="1"/>
  <c r="M239" i="1"/>
  <c r="Z212" i="1" s="1"/>
  <c r="N239" i="1"/>
  <c r="Z239" i="1" s="1"/>
  <c r="O239" i="1"/>
  <c r="Z266" i="1" s="1"/>
  <c r="P239" i="1"/>
  <c r="Z293" i="1" s="1"/>
  <c r="J240" i="1"/>
  <c r="Z132" i="1" s="1"/>
  <c r="K240" i="1"/>
  <c r="Z159" i="1" s="1"/>
  <c r="L240" i="1"/>
  <c r="Z186" i="1" s="1"/>
  <c r="M240" i="1"/>
  <c r="Z213" i="1" s="1"/>
  <c r="N240" i="1"/>
  <c r="Z240" i="1" s="1"/>
  <c r="O240" i="1"/>
  <c r="Z267" i="1" s="1"/>
  <c r="P240" i="1"/>
  <c r="Z294" i="1" s="1"/>
  <c r="J241" i="1"/>
  <c r="Z133" i="1" s="1"/>
  <c r="K241" i="1"/>
  <c r="Z160" i="1" s="1"/>
  <c r="L241" i="1"/>
  <c r="Z187" i="1" s="1"/>
  <c r="M241" i="1"/>
  <c r="Z214" i="1" s="1"/>
  <c r="N241" i="1"/>
  <c r="Z241" i="1" s="1"/>
  <c r="O241" i="1"/>
  <c r="Z268" i="1" s="1"/>
  <c r="P241" i="1"/>
  <c r="Z295" i="1" s="1"/>
  <c r="K237" i="1"/>
  <c r="Z156" i="1" s="1"/>
  <c r="L237" i="1"/>
  <c r="Z183" i="1" s="1"/>
  <c r="M237" i="1"/>
  <c r="Z210" i="1" s="1"/>
  <c r="N237" i="1"/>
  <c r="Z237" i="1" s="1"/>
  <c r="O237" i="1"/>
  <c r="Z264" i="1" s="1"/>
  <c r="P237" i="1"/>
  <c r="Z291" i="1" s="1"/>
  <c r="J237" i="1"/>
  <c r="Z129" i="1" s="1"/>
  <c r="J232" i="1"/>
  <c r="Y151" i="1" s="1"/>
  <c r="K232" i="1"/>
  <c r="Y178" i="1" s="1"/>
  <c r="L232" i="1"/>
  <c r="Y205" i="1" s="1"/>
  <c r="M232" i="1"/>
  <c r="Y232" i="1" s="1"/>
  <c r="N232" i="1"/>
  <c r="Y259" i="1" s="1"/>
  <c r="O232" i="1"/>
  <c r="Y286" i="1" s="1"/>
  <c r="P232" i="1"/>
  <c r="Y313" i="1" s="1"/>
  <c r="J233" i="1"/>
  <c r="Y152" i="1" s="1"/>
  <c r="K233" i="1"/>
  <c r="Y179" i="1" s="1"/>
  <c r="L233" i="1"/>
  <c r="Y206" i="1" s="1"/>
  <c r="M233" i="1"/>
  <c r="Y233" i="1" s="1"/>
  <c r="N233" i="1"/>
  <c r="Y260" i="1" s="1"/>
  <c r="O233" i="1"/>
  <c r="Y287" i="1" s="1"/>
  <c r="P233" i="1"/>
  <c r="Y314" i="1" s="1"/>
  <c r="J234" i="1"/>
  <c r="Y153" i="1" s="1"/>
  <c r="K234" i="1"/>
  <c r="Y180" i="1" s="1"/>
  <c r="L234" i="1"/>
  <c r="Y207" i="1" s="1"/>
  <c r="M234" i="1"/>
  <c r="Y234" i="1" s="1"/>
  <c r="N234" i="1"/>
  <c r="Y261" i="1" s="1"/>
  <c r="O234" i="1"/>
  <c r="Y288" i="1" s="1"/>
  <c r="P234" i="1"/>
  <c r="Y315" i="1" s="1"/>
  <c r="K231" i="1"/>
  <c r="Y177" i="1" s="1"/>
  <c r="L231" i="1"/>
  <c r="Y204" i="1" s="1"/>
  <c r="M231" i="1"/>
  <c r="Y231" i="1" s="1"/>
  <c r="N231" i="1"/>
  <c r="Y258" i="1" s="1"/>
  <c r="O231" i="1"/>
  <c r="Y285" i="1" s="1"/>
  <c r="P231" i="1"/>
  <c r="Y312" i="1" s="1"/>
  <c r="J231" i="1"/>
  <c r="Y150" i="1" s="1"/>
  <c r="J228" i="1"/>
  <c r="Y147" i="1" s="1"/>
  <c r="K228" i="1"/>
  <c r="Y174" i="1" s="1"/>
  <c r="L228" i="1"/>
  <c r="Y201" i="1" s="1"/>
  <c r="M228" i="1"/>
  <c r="Y228" i="1" s="1"/>
  <c r="N228" i="1"/>
  <c r="Y255" i="1" s="1"/>
  <c r="O228" i="1"/>
  <c r="Y282" i="1" s="1"/>
  <c r="P228" i="1"/>
  <c r="Y309" i="1" s="1"/>
  <c r="J229" i="1"/>
  <c r="Y148" i="1" s="1"/>
  <c r="K229" i="1"/>
  <c r="Y175" i="1" s="1"/>
  <c r="L229" i="1"/>
  <c r="Y202" i="1" s="1"/>
  <c r="M229" i="1"/>
  <c r="Y229" i="1" s="1"/>
  <c r="N229" i="1"/>
  <c r="Y256" i="1" s="1"/>
  <c r="O229" i="1"/>
  <c r="Y283" i="1" s="1"/>
  <c r="P229" i="1"/>
  <c r="Y310" i="1" s="1"/>
  <c r="K227" i="1"/>
  <c r="Y173" i="1" s="1"/>
  <c r="L227" i="1"/>
  <c r="Y200" i="1" s="1"/>
  <c r="M227" i="1"/>
  <c r="Y227" i="1" s="1"/>
  <c r="N227" i="1"/>
  <c r="Y254" i="1" s="1"/>
  <c r="O227" i="1"/>
  <c r="Y281" i="1" s="1"/>
  <c r="P227" i="1"/>
  <c r="Y308" i="1" s="1"/>
  <c r="J227" i="1"/>
  <c r="Y146" i="1" s="1"/>
  <c r="J223" i="1"/>
  <c r="Y142" i="1" s="1"/>
  <c r="K223" i="1"/>
  <c r="Y169" i="1" s="1"/>
  <c r="L223" i="1"/>
  <c r="Y196" i="1" s="1"/>
  <c r="M223" i="1"/>
  <c r="Y223" i="1" s="1"/>
  <c r="N223" i="1"/>
  <c r="Y250" i="1" s="1"/>
  <c r="O223" i="1"/>
  <c r="Y277" i="1" s="1"/>
  <c r="P223" i="1"/>
  <c r="Y304" i="1" s="1"/>
  <c r="J224" i="1"/>
  <c r="Y143" i="1" s="1"/>
  <c r="K224" i="1"/>
  <c r="Y170" i="1" s="1"/>
  <c r="L224" i="1"/>
  <c r="Y197" i="1" s="1"/>
  <c r="M224" i="1"/>
  <c r="Y224" i="1" s="1"/>
  <c r="N224" i="1"/>
  <c r="Y251" i="1" s="1"/>
  <c r="O224" i="1"/>
  <c r="Y278" i="1" s="1"/>
  <c r="P224" i="1"/>
  <c r="Y305" i="1" s="1"/>
  <c r="J225" i="1"/>
  <c r="Y144" i="1" s="1"/>
  <c r="K225" i="1"/>
  <c r="Y171" i="1" s="1"/>
  <c r="L225" i="1"/>
  <c r="Y198" i="1" s="1"/>
  <c r="M225" i="1"/>
  <c r="Y225" i="1" s="1"/>
  <c r="N225" i="1"/>
  <c r="Y252" i="1" s="1"/>
  <c r="O225" i="1"/>
  <c r="Y279" i="1" s="1"/>
  <c r="P225" i="1"/>
  <c r="Y306" i="1" s="1"/>
  <c r="K222" i="1"/>
  <c r="Y168" i="1" s="1"/>
  <c r="L222" i="1"/>
  <c r="Y195" i="1" s="1"/>
  <c r="M222" i="1"/>
  <c r="Y222" i="1" s="1"/>
  <c r="N222" i="1"/>
  <c r="Y249" i="1" s="1"/>
  <c r="O222" i="1"/>
  <c r="Y276" i="1" s="1"/>
  <c r="P222" i="1"/>
  <c r="Y303" i="1" s="1"/>
  <c r="J222" i="1"/>
  <c r="Y141" i="1" s="1"/>
  <c r="J217" i="1"/>
  <c r="Y136" i="1" s="1"/>
  <c r="K217" i="1"/>
  <c r="Y163" i="1" s="1"/>
  <c r="L217" i="1"/>
  <c r="Y190" i="1" s="1"/>
  <c r="M217" i="1"/>
  <c r="Y217" i="1" s="1"/>
  <c r="N217" i="1"/>
  <c r="Y244" i="1" s="1"/>
  <c r="O217" i="1"/>
  <c r="Y271" i="1" s="1"/>
  <c r="P217" i="1"/>
  <c r="Y298" i="1" s="1"/>
  <c r="J218" i="1"/>
  <c r="Y137" i="1" s="1"/>
  <c r="K218" i="1"/>
  <c r="Y164" i="1" s="1"/>
  <c r="L218" i="1"/>
  <c r="Y191" i="1" s="1"/>
  <c r="M218" i="1"/>
  <c r="Y218" i="1" s="1"/>
  <c r="N218" i="1"/>
  <c r="Y245" i="1" s="1"/>
  <c r="O218" i="1"/>
  <c r="Y272" i="1" s="1"/>
  <c r="P218" i="1"/>
  <c r="Y299" i="1" s="1"/>
  <c r="J219" i="1"/>
  <c r="Y138" i="1" s="1"/>
  <c r="K219" i="1"/>
  <c r="Y165" i="1" s="1"/>
  <c r="L219" i="1"/>
  <c r="Y192" i="1" s="1"/>
  <c r="M219" i="1"/>
  <c r="Y219" i="1" s="1"/>
  <c r="N219" i="1"/>
  <c r="Y246" i="1" s="1"/>
  <c r="O219" i="1"/>
  <c r="Y273" i="1" s="1"/>
  <c r="P219" i="1"/>
  <c r="Y300" i="1" s="1"/>
  <c r="J220" i="1"/>
  <c r="Y139" i="1" s="1"/>
  <c r="K220" i="1"/>
  <c r="Y166" i="1" s="1"/>
  <c r="L220" i="1"/>
  <c r="Y193" i="1" s="1"/>
  <c r="M220" i="1"/>
  <c r="Y220" i="1" s="1"/>
  <c r="N220" i="1"/>
  <c r="Y247" i="1" s="1"/>
  <c r="O220" i="1"/>
  <c r="Y274" i="1" s="1"/>
  <c r="P220" i="1"/>
  <c r="Y301" i="1" s="1"/>
  <c r="K216" i="1"/>
  <c r="Y162" i="1" s="1"/>
  <c r="L216" i="1"/>
  <c r="Y189" i="1" s="1"/>
  <c r="M216" i="1"/>
  <c r="Y216" i="1" s="1"/>
  <c r="N216" i="1"/>
  <c r="Y243" i="1" s="1"/>
  <c r="O216" i="1"/>
  <c r="Y270" i="1" s="1"/>
  <c r="P216" i="1"/>
  <c r="Y297" i="1" s="1"/>
  <c r="J216" i="1"/>
  <c r="Y135" i="1" s="1"/>
  <c r="J211" i="1"/>
  <c r="Y130" i="1" s="1"/>
  <c r="K211" i="1"/>
  <c r="Y157" i="1" s="1"/>
  <c r="L211" i="1"/>
  <c r="Y184" i="1" s="1"/>
  <c r="M211" i="1"/>
  <c r="Y211" i="1" s="1"/>
  <c r="N211" i="1"/>
  <c r="Y238" i="1" s="1"/>
  <c r="O211" i="1"/>
  <c r="Y265" i="1" s="1"/>
  <c r="P211" i="1"/>
  <c r="Y292" i="1" s="1"/>
  <c r="J212" i="1"/>
  <c r="Y131" i="1" s="1"/>
  <c r="K212" i="1"/>
  <c r="Y158" i="1" s="1"/>
  <c r="L212" i="1"/>
  <c r="Y185" i="1" s="1"/>
  <c r="M212" i="1"/>
  <c r="Y212" i="1" s="1"/>
  <c r="N212" i="1"/>
  <c r="Y239" i="1" s="1"/>
  <c r="O212" i="1"/>
  <c r="Y266" i="1" s="1"/>
  <c r="P212" i="1"/>
  <c r="Y293" i="1" s="1"/>
  <c r="J213" i="1"/>
  <c r="Y132" i="1" s="1"/>
  <c r="K213" i="1"/>
  <c r="Y159" i="1" s="1"/>
  <c r="L213" i="1"/>
  <c r="Y186" i="1" s="1"/>
  <c r="M213" i="1"/>
  <c r="Y213" i="1" s="1"/>
  <c r="N213" i="1"/>
  <c r="Y240" i="1" s="1"/>
  <c r="O213" i="1"/>
  <c r="Y267" i="1" s="1"/>
  <c r="P213" i="1"/>
  <c r="Y294" i="1" s="1"/>
  <c r="J214" i="1"/>
  <c r="Y133" i="1" s="1"/>
  <c r="K214" i="1"/>
  <c r="Y160" i="1" s="1"/>
  <c r="L214" i="1"/>
  <c r="Y187" i="1" s="1"/>
  <c r="M214" i="1"/>
  <c r="Y214" i="1" s="1"/>
  <c r="N214" i="1"/>
  <c r="Y241" i="1" s="1"/>
  <c r="O214" i="1"/>
  <c r="Y268" i="1" s="1"/>
  <c r="P214" i="1"/>
  <c r="Y295" i="1" s="1"/>
  <c r="K210" i="1"/>
  <c r="Y156" i="1" s="1"/>
  <c r="L210" i="1"/>
  <c r="Y183" i="1" s="1"/>
  <c r="M210" i="1"/>
  <c r="Y210" i="1" s="1"/>
  <c r="N210" i="1"/>
  <c r="Y237" i="1" s="1"/>
  <c r="O210" i="1"/>
  <c r="Y264" i="1" s="1"/>
  <c r="P210" i="1"/>
  <c r="Y291" i="1" s="1"/>
  <c r="J210" i="1"/>
  <c r="Y129" i="1" s="1"/>
  <c r="K205" i="1"/>
  <c r="X178" i="1" s="1"/>
  <c r="J205" i="1"/>
  <c r="X151" i="1" s="1"/>
  <c r="L205" i="1"/>
  <c r="X205" i="1" s="1"/>
  <c r="M205" i="1"/>
  <c r="X232" i="1" s="1"/>
  <c r="N205" i="1"/>
  <c r="X259" i="1" s="1"/>
  <c r="O205" i="1"/>
  <c r="X286" i="1" s="1"/>
  <c r="P205" i="1"/>
  <c r="X313" i="1" s="1"/>
  <c r="J206" i="1"/>
  <c r="X152" i="1" s="1"/>
  <c r="K206" i="1"/>
  <c r="X179" i="1" s="1"/>
  <c r="L206" i="1"/>
  <c r="X206" i="1" s="1"/>
  <c r="M206" i="1"/>
  <c r="X233" i="1" s="1"/>
  <c r="N206" i="1"/>
  <c r="X260" i="1" s="1"/>
  <c r="O206" i="1"/>
  <c r="X287" i="1" s="1"/>
  <c r="P206" i="1"/>
  <c r="X314" i="1" s="1"/>
  <c r="J207" i="1"/>
  <c r="X153" i="1" s="1"/>
  <c r="K207" i="1"/>
  <c r="X180" i="1" s="1"/>
  <c r="L207" i="1"/>
  <c r="X207" i="1" s="1"/>
  <c r="M207" i="1"/>
  <c r="X234" i="1" s="1"/>
  <c r="N207" i="1"/>
  <c r="X261" i="1" s="1"/>
  <c r="O207" i="1"/>
  <c r="X288" i="1" s="1"/>
  <c r="P207" i="1"/>
  <c r="X315" i="1" s="1"/>
  <c r="K204" i="1"/>
  <c r="X177" i="1" s="1"/>
  <c r="L204" i="1"/>
  <c r="X204" i="1" s="1"/>
  <c r="M204" i="1"/>
  <c r="X231" i="1" s="1"/>
  <c r="N204" i="1"/>
  <c r="X258" i="1" s="1"/>
  <c r="O204" i="1"/>
  <c r="X285" i="1" s="1"/>
  <c r="P204" i="1"/>
  <c r="X312" i="1" s="1"/>
  <c r="J204" i="1"/>
  <c r="X150" i="1" s="1"/>
  <c r="J201" i="1"/>
  <c r="X147" i="1" s="1"/>
  <c r="K201" i="1"/>
  <c r="X174" i="1" s="1"/>
  <c r="L201" i="1"/>
  <c r="X201" i="1" s="1"/>
  <c r="M201" i="1"/>
  <c r="X228" i="1" s="1"/>
  <c r="N201" i="1"/>
  <c r="X255" i="1" s="1"/>
  <c r="O201" i="1"/>
  <c r="X282" i="1" s="1"/>
  <c r="P201" i="1"/>
  <c r="X309" i="1" s="1"/>
  <c r="J202" i="1"/>
  <c r="X148" i="1" s="1"/>
  <c r="K202" i="1"/>
  <c r="X175" i="1" s="1"/>
  <c r="L202" i="1"/>
  <c r="X202" i="1" s="1"/>
  <c r="M202" i="1"/>
  <c r="X229" i="1" s="1"/>
  <c r="N202" i="1"/>
  <c r="X256" i="1" s="1"/>
  <c r="O202" i="1"/>
  <c r="X283" i="1" s="1"/>
  <c r="P202" i="1"/>
  <c r="X310" i="1" s="1"/>
  <c r="K200" i="1"/>
  <c r="X173" i="1" s="1"/>
  <c r="L200" i="1"/>
  <c r="X200" i="1" s="1"/>
  <c r="M200" i="1"/>
  <c r="X227" i="1" s="1"/>
  <c r="N200" i="1"/>
  <c r="X254" i="1" s="1"/>
  <c r="O200" i="1"/>
  <c r="X281" i="1" s="1"/>
  <c r="P200" i="1"/>
  <c r="X308" i="1" s="1"/>
  <c r="J200" i="1"/>
  <c r="X146" i="1" s="1"/>
  <c r="J196" i="1"/>
  <c r="X142" i="1" s="1"/>
  <c r="K196" i="1"/>
  <c r="X169" i="1" s="1"/>
  <c r="L196" i="1"/>
  <c r="X196" i="1" s="1"/>
  <c r="M196" i="1"/>
  <c r="X223" i="1" s="1"/>
  <c r="N196" i="1"/>
  <c r="X250" i="1" s="1"/>
  <c r="O196" i="1"/>
  <c r="X277" i="1" s="1"/>
  <c r="P196" i="1"/>
  <c r="X304" i="1" s="1"/>
  <c r="J197" i="1"/>
  <c r="X143" i="1" s="1"/>
  <c r="K197" i="1"/>
  <c r="X170" i="1" s="1"/>
  <c r="L197" i="1"/>
  <c r="X197" i="1" s="1"/>
  <c r="M197" i="1"/>
  <c r="X224" i="1" s="1"/>
  <c r="N197" i="1"/>
  <c r="X251" i="1" s="1"/>
  <c r="O197" i="1"/>
  <c r="X278" i="1" s="1"/>
  <c r="P197" i="1"/>
  <c r="X305" i="1" s="1"/>
  <c r="J198" i="1"/>
  <c r="X144" i="1" s="1"/>
  <c r="K198" i="1"/>
  <c r="X171" i="1" s="1"/>
  <c r="L198" i="1"/>
  <c r="X198" i="1" s="1"/>
  <c r="M198" i="1"/>
  <c r="X225" i="1" s="1"/>
  <c r="N198" i="1"/>
  <c r="X252" i="1" s="1"/>
  <c r="O198" i="1"/>
  <c r="X279" i="1" s="1"/>
  <c r="P198" i="1"/>
  <c r="X306" i="1" s="1"/>
  <c r="K195" i="1"/>
  <c r="X168" i="1" s="1"/>
  <c r="L195" i="1"/>
  <c r="X195" i="1" s="1"/>
  <c r="M195" i="1"/>
  <c r="X222" i="1" s="1"/>
  <c r="N195" i="1"/>
  <c r="X249" i="1" s="1"/>
  <c r="O195" i="1"/>
  <c r="X276" i="1" s="1"/>
  <c r="P195" i="1"/>
  <c r="X303" i="1" s="1"/>
  <c r="J195" i="1"/>
  <c r="X141" i="1" s="1"/>
  <c r="J190" i="1"/>
  <c r="X136" i="1" s="1"/>
  <c r="K190" i="1"/>
  <c r="X163" i="1" s="1"/>
  <c r="L190" i="1"/>
  <c r="X190" i="1" s="1"/>
  <c r="M190" i="1"/>
  <c r="X217" i="1" s="1"/>
  <c r="N190" i="1"/>
  <c r="X244" i="1" s="1"/>
  <c r="O190" i="1"/>
  <c r="X271" i="1" s="1"/>
  <c r="P190" i="1"/>
  <c r="X298" i="1" s="1"/>
  <c r="J191" i="1"/>
  <c r="X137" i="1" s="1"/>
  <c r="K191" i="1"/>
  <c r="X164" i="1" s="1"/>
  <c r="L191" i="1"/>
  <c r="X191" i="1" s="1"/>
  <c r="M191" i="1"/>
  <c r="X218" i="1" s="1"/>
  <c r="N191" i="1"/>
  <c r="X245" i="1" s="1"/>
  <c r="O191" i="1"/>
  <c r="X272" i="1" s="1"/>
  <c r="P191" i="1"/>
  <c r="X299" i="1" s="1"/>
  <c r="J192" i="1"/>
  <c r="X138" i="1" s="1"/>
  <c r="K192" i="1"/>
  <c r="X165" i="1" s="1"/>
  <c r="L192" i="1"/>
  <c r="X192" i="1" s="1"/>
  <c r="M192" i="1"/>
  <c r="X219" i="1" s="1"/>
  <c r="N192" i="1"/>
  <c r="X246" i="1" s="1"/>
  <c r="O192" i="1"/>
  <c r="X273" i="1" s="1"/>
  <c r="P192" i="1"/>
  <c r="X300" i="1" s="1"/>
  <c r="J193" i="1"/>
  <c r="X139" i="1" s="1"/>
  <c r="K193" i="1"/>
  <c r="X166" i="1" s="1"/>
  <c r="L193" i="1"/>
  <c r="X193" i="1" s="1"/>
  <c r="M193" i="1"/>
  <c r="X220" i="1" s="1"/>
  <c r="N193" i="1"/>
  <c r="X247" i="1" s="1"/>
  <c r="O193" i="1"/>
  <c r="X274" i="1" s="1"/>
  <c r="P193" i="1"/>
  <c r="X301" i="1" s="1"/>
  <c r="K189" i="1"/>
  <c r="X162" i="1" s="1"/>
  <c r="L189" i="1"/>
  <c r="X189" i="1" s="1"/>
  <c r="M189" i="1"/>
  <c r="X216" i="1" s="1"/>
  <c r="N189" i="1"/>
  <c r="X243" i="1" s="1"/>
  <c r="O189" i="1"/>
  <c r="X270" i="1" s="1"/>
  <c r="P189" i="1"/>
  <c r="X297" i="1" s="1"/>
  <c r="J189" i="1"/>
  <c r="X135" i="1" s="1"/>
  <c r="J184" i="1"/>
  <c r="X130" i="1" s="1"/>
  <c r="K184" i="1"/>
  <c r="X157" i="1" s="1"/>
  <c r="L184" i="1"/>
  <c r="X184" i="1" s="1"/>
  <c r="M184" i="1"/>
  <c r="X211" i="1" s="1"/>
  <c r="N184" i="1"/>
  <c r="X238" i="1" s="1"/>
  <c r="O184" i="1"/>
  <c r="X265" i="1" s="1"/>
  <c r="P184" i="1"/>
  <c r="X292" i="1" s="1"/>
  <c r="J185" i="1"/>
  <c r="X131" i="1" s="1"/>
  <c r="K185" i="1"/>
  <c r="X158" i="1" s="1"/>
  <c r="L185" i="1"/>
  <c r="X185" i="1" s="1"/>
  <c r="M185" i="1"/>
  <c r="X212" i="1" s="1"/>
  <c r="N185" i="1"/>
  <c r="X239" i="1" s="1"/>
  <c r="O185" i="1"/>
  <c r="X266" i="1" s="1"/>
  <c r="P185" i="1"/>
  <c r="X293" i="1" s="1"/>
  <c r="J186" i="1"/>
  <c r="X132" i="1" s="1"/>
  <c r="K186" i="1"/>
  <c r="X159" i="1" s="1"/>
  <c r="L186" i="1"/>
  <c r="X186" i="1" s="1"/>
  <c r="M186" i="1"/>
  <c r="X213" i="1" s="1"/>
  <c r="N186" i="1"/>
  <c r="X240" i="1" s="1"/>
  <c r="O186" i="1"/>
  <c r="X267" i="1" s="1"/>
  <c r="P186" i="1"/>
  <c r="X294" i="1" s="1"/>
  <c r="J187" i="1"/>
  <c r="X133" i="1" s="1"/>
  <c r="K187" i="1"/>
  <c r="X160" i="1" s="1"/>
  <c r="L187" i="1"/>
  <c r="X187" i="1" s="1"/>
  <c r="M187" i="1"/>
  <c r="X214" i="1" s="1"/>
  <c r="N187" i="1"/>
  <c r="X241" i="1" s="1"/>
  <c r="O187" i="1"/>
  <c r="X268" i="1" s="1"/>
  <c r="P187" i="1"/>
  <c r="X295" i="1" s="1"/>
  <c r="K183" i="1"/>
  <c r="X156" i="1" s="1"/>
  <c r="L183" i="1"/>
  <c r="X183" i="1" s="1"/>
  <c r="M183" i="1"/>
  <c r="X210" i="1" s="1"/>
  <c r="N183" i="1"/>
  <c r="X237" i="1" s="1"/>
  <c r="O183" i="1"/>
  <c r="X264" i="1" s="1"/>
  <c r="P183" i="1"/>
  <c r="X291" i="1" s="1"/>
  <c r="J183" i="1"/>
  <c r="X129" i="1" s="1"/>
  <c r="J178" i="1"/>
  <c r="W151" i="1" s="1"/>
  <c r="K178" i="1"/>
  <c r="W178" i="1" s="1"/>
  <c r="L178" i="1"/>
  <c r="W205" i="1" s="1"/>
  <c r="M178" i="1"/>
  <c r="W232" i="1" s="1"/>
  <c r="N178" i="1"/>
  <c r="W259" i="1" s="1"/>
  <c r="O178" i="1"/>
  <c r="W286" i="1" s="1"/>
  <c r="P178" i="1"/>
  <c r="W313" i="1" s="1"/>
  <c r="J179" i="1"/>
  <c r="W152" i="1" s="1"/>
  <c r="K179" i="1"/>
  <c r="W179" i="1" s="1"/>
  <c r="L179" i="1"/>
  <c r="W206" i="1" s="1"/>
  <c r="M179" i="1"/>
  <c r="W233" i="1" s="1"/>
  <c r="N179" i="1"/>
  <c r="W260" i="1" s="1"/>
  <c r="O179" i="1"/>
  <c r="W287" i="1" s="1"/>
  <c r="P179" i="1"/>
  <c r="W314" i="1" s="1"/>
  <c r="J180" i="1"/>
  <c r="W153" i="1" s="1"/>
  <c r="K180" i="1"/>
  <c r="W180" i="1" s="1"/>
  <c r="L180" i="1"/>
  <c r="W207" i="1" s="1"/>
  <c r="M180" i="1"/>
  <c r="W234" i="1" s="1"/>
  <c r="N180" i="1"/>
  <c r="W261" i="1" s="1"/>
  <c r="O180" i="1"/>
  <c r="W288" i="1" s="1"/>
  <c r="P180" i="1"/>
  <c r="W315" i="1" s="1"/>
  <c r="K177" i="1"/>
  <c r="W177" i="1" s="1"/>
  <c r="L177" i="1"/>
  <c r="W204" i="1" s="1"/>
  <c r="M177" i="1"/>
  <c r="W231" i="1" s="1"/>
  <c r="N177" i="1"/>
  <c r="W258" i="1" s="1"/>
  <c r="O177" i="1"/>
  <c r="W285" i="1" s="1"/>
  <c r="P177" i="1"/>
  <c r="W312" i="1" s="1"/>
  <c r="J177" i="1"/>
  <c r="W150" i="1" s="1"/>
  <c r="J174" i="1"/>
  <c r="W147" i="1" s="1"/>
  <c r="K174" i="1"/>
  <c r="W174" i="1" s="1"/>
  <c r="L174" i="1"/>
  <c r="W201" i="1" s="1"/>
  <c r="M174" i="1"/>
  <c r="W228" i="1" s="1"/>
  <c r="N174" i="1"/>
  <c r="W255" i="1" s="1"/>
  <c r="O174" i="1"/>
  <c r="W282" i="1" s="1"/>
  <c r="P174" i="1"/>
  <c r="W309" i="1" s="1"/>
  <c r="J175" i="1"/>
  <c r="W148" i="1" s="1"/>
  <c r="K175" i="1"/>
  <c r="W175" i="1" s="1"/>
  <c r="L175" i="1"/>
  <c r="W202" i="1" s="1"/>
  <c r="M175" i="1"/>
  <c r="W229" i="1" s="1"/>
  <c r="N175" i="1"/>
  <c r="W256" i="1" s="1"/>
  <c r="O175" i="1"/>
  <c r="W283" i="1" s="1"/>
  <c r="P175" i="1"/>
  <c r="W310" i="1" s="1"/>
  <c r="K173" i="1"/>
  <c r="W173" i="1" s="1"/>
  <c r="L173" i="1"/>
  <c r="W200" i="1" s="1"/>
  <c r="M173" i="1"/>
  <c r="W227" i="1" s="1"/>
  <c r="N173" i="1"/>
  <c r="W254" i="1" s="1"/>
  <c r="O173" i="1"/>
  <c r="W281" i="1" s="1"/>
  <c r="P173" i="1"/>
  <c r="W308" i="1" s="1"/>
  <c r="J173" i="1"/>
  <c r="W146" i="1" s="1"/>
  <c r="J169" i="1"/>
  <c r="W142" i="1" s="1"/>
  <c r="K169" i="1"/>
  <c r="W169" i="1" s="1"/>
  <c r="L169" i="1"/>
  <c r="W196" i="1" s="1"/>
  <c r="M169" i="1"/>
  <c r="W223" i="1" s="1"/>
  <c r="N169" i="1"/>
  <c r="W250" i="1" s="1"/>
  <c r="O169" i="1"/>
  <c r="W277" i="1" s="1"/>
  <c r="P169" i="1"/>
  <c r="W304" i="1" s="1"/>
  <c r="J170" i="1"/>
  <c r="W143" i="1" s="1"/>
  <c r="K170" i="1"/>
  <c r="W170" i="1" s="1"/>
  <c r="L170" i="1"/>
  <c r="W197" i="1" s="1"/>
  <c r="M170" i="1"/>
  <c r="W224" i="1" s="1"/>
  <c r="N170" i="1"/>
  <c r="W251" i="1" s="1"/>
  <c r="O170" i="1"/>
  <c r="W278" i="1" s="1"/>
  <c r="P170" i="1"/>
  <c r="W305" i="1" s="1"/>
  <c r="J171" i="1"/>
  <c r="W144" i="1" s="1"/>
  <c r="K171" i="1"/>
  <c r="W171" i="1" s="1"/>
  <c r="L171" i="1"/>
  <c r="W198" i="1" s="1"/>
  <c r="M171" i="1"/>
  <c r="W225" i="1" s="1"/>
  <c r="N171" i="1"/>
  <c r="W252" i="1" s="1"/>
  <c r="O171" i="1"/>
  <c r="W279" i="1" s="1"/>
  <c r="P171" i="1"/>
  <c r="W306" i="1" s="1"/>
  <c r="K168" i="1"/>
  <c r="W168" i="1" s="1"/>
  <c r="L168" i="1"/>
  <c r="W195" i="1" s="1"/>
  <c r="M168" i="1"/>
  <c r="W222" i="1" s="1"/>
  <c r="N168" i="1"/>
  <c r="W249" i="1" s="1"/>
  <c r="O168" i="1"/>
  <c r="W276" i="1" s="1"/>
  <c r="P168" i="1"/>
  <c r="W303" i="1" s="1"/>
  <c r="J168" i="1"/>
  <c r="W141" i="1" s="1"/>
  <c r="J163" i="1"/>
  <c r="W136" i="1" s="1"/>
  <c r="K163" i="1"/>
  <c r="W163" i="1" s="1"/>
  <c r="L163" i="1"/>
  <c r="W190" i="1" s="1"/>
  <c r="M163" i="1"/>
  <c r="W217" i="1" s="1"/>
  <c r="N163" i="1"/>
  <c r="W244" i="1" s="1"/>
  <c r="O163" i="1"/>
  <c r="W271" i="1" s="1"/>
  <c r="P163" i="1"/>
  <c r="W298" i="1" s="1"/>
  <c r="J164" i="1"/>
  <c r="W137" i="1" s="1"/>
  <c r="K164" i="1"/>
  <c r="W164" i="1" s="1"/>
  <c r="L164" i="1"/>
  <c r="W191" i="1" s="1"/>
  <c r="M164" i="1"/>
  <c r="W218" i="1" s="1"/>
  <c r="N164" i="1"/>
  <c r="W245" i="1" s="1"/>
  <c r="O164" i="1"/>
  <c r="W272" i="1" s="1"/>
  <c r="P164" i="1"/>
  <c r="W299" i="1" s="1"/>
  <c r="J165" i="1"/>
  <c r="W138" i="1" s="1"/>
  <c r="K165" i="1"/>
  <c r="W165" i="1" s="1"/>
  <c r="L165" i="1"/>
  <c r="W192" i="1" s="1"/>
  <c r="M165" i="1"/>
  <c r="W219" i="1" s="1"/>
  <c r="N165" i="1"/>
  <c r="W246" i="1" s="1"/>
  <c r="O165" i="1"/>
  <c r="W273" i="1" s="1"/>
  <c r="P165" i="1"/>
  <c r="W300" i="1" s="1"/>
  <c r="J166" i="1"/>
  <c r="W139" i="1" s="1"/>
  <c r="K166" i="1"/>
  <c r="W166" i="1" s="1"/>
  <c r="L166" i="1"/>
  <c r="W193" i="1" s="1"/>
  <c r="M166" i="1"/>
  <c r="W220" i="1" s="1"/>
  <c r="N166" i="1"/>
  <c r="W247" i="1" s="1"/>
  <c r="O166" i="1"/>
  <c r="W274" i="1" s="1"/>
  <c r="P166" i="1"/>
  <c r="W301" i="1" s="1"/>
  <c r="K162" i="1"/>
  <c r="W162" i="1" s="1"/>
  <c r="L162" i="1"/>
  <c r="W189" i="1" s="1"/>
  <c r="M162" i="1"/>
  <c r="W216" i="1" s="1"/>
  <c r="N162" i="1"/>
  <c r="W243" i="1" s="1"/>
  <c r="O162" i="1"/>
  <c r="W270" i="1" s="1"/>
  <c r="P162" i="1"/>
  <c r="W297" i="1" s="1"/>
  <c r="J162" i="1"/>
  <c r="W135" i="1" s="1"/>
  <c r="P160" i="1"/>
  <c r="W295" i="1" s="1"/>
  <c r="J157" i="1"/>
  <c r="W130" i="1" s="1"/>
  <c r="K157" i="1"/>
  <c r="W157" i="1" s="1"/>
  <c r="L157" i="1"/>
  <c r="W184" i="1" s="1"/>
  <c r="M157" i="1"/>
  <c r="W211" i="1" s="1"/>
  <c r="N157" i="1"/>
  <c r="W238" i="1" s="1"/>
  <c r="O157" i="1"/>
  <c r="W265" i="1" s="1"/>
  <c r="P157" i="1"/>
  <c r="W292" i="1" s="1"/>
  <c r="J158" i="1"/>
  <c r="W131" i="1" s="1"/>
  <c r="K158" i="1"/>
  <c r="W158" i="1" s="1"/>
  <c r="L158" i="1"/>
  <c r="W185" i="1" s="1"/>
  <c r="M158" i="1"/>
  <c r="W212" i="1" s="1"/>
  <c r="N158" i="1"/>
  <c r="W239" i="1" s="1"/>
  <c r="O158" i="1"/>
  <c r="W266" i="1" s="1"/>
  <c r="P158" i="1"/>
  <c r="W293" i="1" s="1"/>
  <c r="J159" i="1"/>
  <c r="W132" i="1" s="1"/>
  <c r="K159" i="1"/>
  <c r="W159" i="1" s="1"/>
  <c r="L159" i="1"/>
  <c r="W186" i="1" s="1"/>
  <c r="M159" i="1"/>
  <c r="W213" i="1" s="1"/>
  <c r="N159" i="1"/>
  <c r="W240" i="1" s="1"/>
  <c r="O159" i="1"/>
  <c r="W267" i="1" s="1"/>
  <c r="P159" i="1"/>
  <c r="W294" i="1" s="1"/>
  <c r="J160" i="1"/>
  <c r="W133" i="1" s="1"/>
  <c r="K160" i="1"/>
  <c r="W160" i="1" s="1"/>
  <c r="L160" i="1"/>
  <c r="W187" i="1" s="1"/>
  <c r="M160" i="1"/>
  <c r="W214" i="1" s="1"/>
  <c r="N160" i="1"/>
  <c r="W241" i="1" s="1"/>
  <c r="O160" i="1"/>
  <c r="W268" i="1" s="1"/>
  <c r="K156" i="1"/>
  <c r="W156" i="1" s="1"/>
  <c r="L156" i="1"/>
  <c r="W183" i="1" s="1"/>
  <c r="M156" i="1"/>
  <c r="W210" i="1" s="1"/>
  <c r="N156" i="1"/>
  <c r="W237" i="1" s="1"/>
  <c r="O156" i="1"/>
  <c r="W264" i="1" s="1"/>
  <c r="P156" i="1"/>
  <c r="W291" i="1" s="1"/>
  <c r="J156" i="1"/>
  <c r="W129" i="1" s="1"/>
  <c r="P153" i="1"/>
  <c r="V315" i="1" s="1"/>
  <c r="O153" i="1"/>
  <c r="V288" i="1" s="1"/>
  <c r="N153" i="1"/>
  <c r="V261" i="1" s="1"/>
  <c r="M153" i="1"/>
  <c r="V234" i="1" s="1"/>
  <c r="L153" i="1"/>
  <c r="V207" i="1" s="1"/>
  <c r="K153" i="1"/>
  <c r="V180" i="1" s="1"/>
  <c r="J153" i="1"/>
  <c r="V153" i="1" s="1"/>
  <c r="P152" i="1"/>
  <c r="V314" i="1" s="1"/>
  <c r="O152" i="1"/>
  <c r="V287" i="1" s="1"/>
  <c r="N152" i="1"/>
  <c r="V260" i="1" s="1"/>
  <c r="M152" i="1"/>
  <c r="V233" i="1" s="1"/>
  <c r="L152" i="1"/>
  <c r="V206" i="1" s="1"/>
  <c r="K152" i="1"/>
  <c r="V179" i="1" s="1"/>
  <c r="J152" i="1"/>
  <c r="V152" i="1" s="1"/>
  <c r="P151" i="1"/>
  <c r="V313" i="1" s="1"/>
  <c r="O151" i="1"/>
  <c r="V286" i="1" s="1"/>
  <c r="N151" i="1"/>
  <c r="V259" i="1" s="1"/>
  <c r="M151" i="1"/>
  <c r="V232" i="1" s="1"/>
  <c r="L151" i="1"/>
  <c r="V205" i="1" s="1"/>
  <c r="K151" i="1"/>
  <c r="V178" i="1" s="1"/>
  <c r="J151" i="1"/>
  <c r="V151" i="1" s="1"/>
  <c r="K150" i="1"/>
  <c r="V177" i="1" s="1"/>
  <c r="L150" i="1"/>
  <c r="V204" i="1" s="1"/>
  <c r="M150" i="1"/>
  <c r="V231" i="1" s="1"/>
  <c r="N150" i="1"/>
  <c r="V258" i="1" s="1"/>
  <c r="O150" i="1"/>
  <c r="V285" i="1" s="1"/>
  <c r="P150" i="1"/>
  <c r="V312" i="1" s="1"/>
  <c r="J150" i="1"/>
  <c r="V150" i="1" s="1"/>
  <c r="J147" i="1"/>
  <c r="V147" i="1" s="1"/>
  <c r="K147" i="1"/>
  <c r="V174" i="1" s="1"/>
  <c r="L147" i="1"/>
  <c r="V201" i="1" s="1"/>
  <c r="M147" i="1"/>
  <c r="V228" i="1" s="1"/>
  <c r="N147" i="1"/>
  <c r="V255" i="1" s="1"/>
  <c r="O147" i="1"/>
  <c r="V282" i="1" s="1"/>
  <c r="P147" i="1"/>
  <c r="V309" i="1" s="1"/>
  <c r="J148" i="1"/>
  <c r="V148" i="1" s="1"/>
  <c r="K148" i="1"/>
  <c r="V175" i="1" s="1"/>
  <c r="L148" i="1"/>
  <c r="V202" i="1" s="1"/>
  <c r="M148" i="1"/>
  <c r="V229" i="1" s="1"/>
  <c r="N148" i="1"/>
  <c r="V256" i="1" s="1"/>
  <c r="O148" i="1"/>
  <c r="V283" i="1" s="1"/>
  <c r="P148" i="1"/>
  <c r="V310" i="1" s="1"/>
  <c r="K146" i="1"/>
  <c r="V173" i="1" s="1"/>
  <c r="L146" i="1"/>
  <c r="V200" i="1" s="1"/>
  <c r="M146" i="1"/>
  <c r="V227" i="1" s="1"/>
  <c r="N146" i="1"/>
  <c r="V254" i="1" s="1"/>
  <c r="O146" i="1"/>
  <c r="V281" i="1" s="1"/>
  <c r="P146" i="1"/>
  <c r="V308" i="1" s="1"/>
  <c r="J146" i="1"/>
  <c r="V146" i="1" s="1"/>
  <c r="J142" i="1"/>
  <c r="V142" i="1" s="1"/>
  <c r="K142" i="1"/>
  <c r="V169" i="1" s="1"/>
  <c r="L142" i="1"/>
  <c r="V196" i="1" s="1"/>
  <c r="M142" i="1"/>
  <c r="V223" i="1" s="1"/>
  <c r="N142" i="1"/>
  <c r="V250" i="1" s="1"/>
  <c r="O142" i="1"/>
  <c r="V277" i="1" s="1"/>
  <c r="P142" i="1"/>
  <c r="V304" i="1" s="1"/>
  <c r="J143" i="1"/>
  <c r="V143" i="1" s="1"/>
  <c r="K143" i="1"/>
  <c r="V170" i="1" s="1"/>
  <c r="L143" i="1"/>
  <c r="V197" i="1" s="1"/>
  <c r="M143" i="1"/>
  <c r="V224" i="1" s="1"/>
  <c r="N143" i="1"/>
  <c r="V251" i="1" s="1"/>
  <c r="O143" i="1"/>
  <c r="V278" i="1" s="1"/>
  <c r="P143" i="1"/>
  <c r="V305" i="1" s="1"/>
  <c r="J144" i="1"/>
  <c r="V144" i="1" s="1"/>
  <c r="K144" i="1"/>
  <c r="V171" i="1" s="1"/>
  <c r="L144" i="1"/>
  <c r="V198" i="1" s="1"/>
  <c r="M144" i="1"/>
  <c r="V225" i="1" s="1"/>
  <c r="N144" i="1"/>
  <c r="V252" i="1" s="1"/>
  <c r="O144" i="1"/>
  <c r="V279" i="1" s="1"/>
  <c r="P144" i="1"/>
  <c r="V306" i="1" s="1"/>
  <c r="K141" i="1"/>
  <c r="V168" i="1" s="1"/>
  <c r="L141" i="1"/>
  <c r="V195" i="1" s="1"/>
  <c r="M141" i="1"/>
  <c r="V222" i="1" s="1"/>
  <c r="N141" i="1"/>
  <c r="V249" i="1" s="1"/>
  <c r="O141" i="1"/>
  <c r="V276" i="1" s="1"/>
  <c r="P141" i="1"/>
  <c r="V303" i="1" s="1"/>
  <c r="J141" i="1"/>
  <c r="V141" i="1" s="1"/>
  <c r="J136" i="1"/>
  <c r="V136" i="1" s="1"/>
  <c r="K136" i="1"/>
  <c r="V163" i="1" s="1"/>
  <c r="L136" i="1"/>
  <c r="V190" i="1" s="1"/>
  <c r="M136" i="1"/>
  <c r="V217" i="1" s="1"/>
  <c r="N136" i="1"/>
  <c r="V244" i="1" s="1"/>
  <c r="O136" i="1"/>
  <c r="V271" i="1" s="1"/>
  <c r="P136" i="1"/>
  <c r="V298" i="1" s="1"/>
  <c r="J137" i="1"/>
  <c r="V137" i="1" s="1"/>
  <c r="K137" i="1"/>
  <c r="V164" i="1" s="1"/>
  <c r="L137" i="1"/>
  <c r="V191" i="1" s="1"/>
  <c r="M137" i="1"/>
  <c r="V218" i="1" s="1"/>
  <c r="N137" i="1"/>
  <c r="V245" i="1" s="1"/>
  <c r="O137" i="1"/>
  <c r="V272" i="1" s="1"/>
  <c r="P137" i="1"/>
  <c r="V299" i="1" s="1"/>
  <c r="J138" i="1"/>
  <c r="V138" i="1" s="1"/>
  <c r="K138" i="1"/>
  <c r="V165" i="1" s="1"/>
  <c r="L138" i="1"/>
  <c r="V192" i="1" s="1"/>
  <c r="M138" i="1"/>
  <c r="V219" i="1" s="1"/>
  <c r="N138" i="1"/>
  <c r="V246" i="1" s="1"/>
  <c r="O138" i="1"/>
  <c r="V273" i="1" s="1"/>
  <c r="P138" i="1"/>
  <c r="V300" i="1" s="1"/>
  <c r="J139" i="1"/>
  <c r="V139" i="1" s="1"/>
  <c r="K139" i="1"/>
  <c r="V166" i="1" s="1"/>
  <c r="L139" i="1"/>
  <c r="V193" i="1" s="1"/>
  <c r="M139" i="1"/>
  <c r="V220" i="1" s="1"/>
  <c r="N139" i="1"/>
  <c r="V247" i="1" s="1"/>
  <c r="O139" i="1"/>
  <c r="V274" i="1" s="1"/>
  <c r="P139" i="1"/>
  <c r="V301" i="1" s="1"/>
  <c r="K135" i="1"/>
  <c r="V162" i="1" s="1"/>
  <c r="L135" i="1"/>
  <c r="V189" i="1" s="1"/>
  <c r="M135" i="1"/>
  <c r="V216" i="1" s="1"/>
  <c r="N135" i="1"/>
  <c r="V243" i="1" s="1"/>
  <c r="O135" i="1"/>
  <c r="V270" i="1" s="1"/>
  <c r="P135" i="1"/>
  <c r="V297" i="1" s="1"/>
  <c r="J135" i="1"/>
  <c r="V135" i="1" s="1"/>
  <c r="O133" i="1"/>
  <c r="V268" i="1" s="1"/>
  <c r="J130" i="1"/>
  <c r="V130" i="1" s="1"/>
  <c r="K130" i="1"/>
  <c r="V157" i="1" s="1"/>
  <c r="L130" i="1"/>
  <c r="V184" i="1" s="1"/>
  <c r="M130" i="1"/>
  <c r="V211" i="1" s="1"/>
  <c r="N130" i="1"/>
  <c r="V238" i="1" s="1"/>
  <c r="O130" i="1"/>
  <c r="V265" i="1" s="1"/>
  <c r="P130" i="1"/>
  <c r="V292" i="1" s="1"/>
  <c r="J131" i="1"/>
  <c r="V131" i="1" s="1"/>
  <c r="K131" i="1"/>
  <c r="V158" i="1" s="1"/>
  <c r="L131" i="1"/>
  <c r="V185" i="1" s="1"/>
  <c r="M131" i="1"/>
  <c r="V212" i="1" s="1"/>
  <c r="N131" i="1"/>
  <c r="V239" i="1" s="1"/>
  <c r="O131" i="1"/>
  <c r="V266" i="1" s="1"/>
  <c r="P131" i="1"/>
  <c r="V293" i="1" s="1"/>
  <c r="J132" i="1"/>
  <c r="V132" i="1" s="1"/>
  <c r="K132" i="1"/>
  <c r="V159" i="1" s="1"/>
  <c r="L132" i="1"/>
  <c r="V186" i="1" s="1"/>
  <c r="M132" i="1"/>
  <c r="V213" i="1" s="1"/>
  <c r="N132" i="1"/>
  <c r="V240" i="1" s="1"/>
  <c r="O132" i="1"/>
  <c r="V267" i="1" s="1"/>
  <c r="P132" i="1"/>
  <c r="V294" i="1" s="1"/>
  <c r="J133" i="1"/>
  <c r="V133" i="1" s="1"/>
  <c r="K133" i="1"/>
  <c r="V160" i="1" s="1"/>
  <c r="L133" i="1"/>
  <c r="V187" i="1" s="1"/>
  <c r="M133" i="1"/>
  <c r="V214" i="1" s="1"/>
  <c r="N133" i="1"/>
  <c r="V241" i="1" s="1"/>
  <c r="P133" i="1"/>
  <c r="V295" i="1" s="1"/>
  <c r="K129" i="1"/>
  <c r="V156" i="1" s="1"/>
  <c r="L129" i="1"/>
  <c r="V183" i="1" s="1"/>
  <c r="M129" i="1"/>
  <c r="V210" i="1" s="1"/>
  <c r="N129" i="1"/>
  <c r="V237" i="1" s="1"/>
  <c r="O129" i="1"/>
  <c r="V264" i="1" s="1"/>
  <c r="P129" i="1"/>
  <c r="V291" i="1" s="1"/>
  <c r="J129" i="1"/>
  <c r="V129" i="1" s="1"/>
  <c r="P337" i="1"/>
  <c r="P349" i="1"/>
  <c r="P362" i="1"/>
  <c r="O372" i="1"/>
  <c r="L386" i="1"/>
  <c r="K384" i="1"/>
  <c r="K398" i="1"/>
  <c r="O413" i="1"/>
  <c r="P417" i="1"/>
  <c r="O417" i="1"/>
  <c r="N417" i="1"/>
  <c r="M417" i="1"/>
  <c r="L417" i="1"/>
  <c r="K417" i="1"/>
  <c r="J417" i="1"/>
  <c r="I417" i="1"/>
  <c r="H417" i="1"/>
  <c r="G417" i="1"/>
  <c r="F417" i="1"/>
  <c r="E417" i="1"/>
  <c r="D417" i="1"/>
  <c r="P416" i="1"/>
  <c r="O416" i="1"/>
  <c r="N416" i="1"/>
  <c r="M416" i="1"/>
  <c r="L416" i="1"/>
  <c r="K416" i="1"/>
  <c r="J416" i="1"/>
  <c r="I416" i="1"/>
  <c r="H416" i="1"/>
  <c r="G416" i="1"/>
  <c r="F416" i="1"/>
  <c r="E416" i="1"/>
  <c r="D416" i="1"/>
  <c r="P415" i="1"/>
  <c r="O415" i="1"/>
  <c r="N415" i="1"/>
  <c r="M415" i="1"/>
  <c r="L415" i="1"/>
  <c r="K415" i="1"/>
  <c r="J415" i="1"/>
  <c r="I415" i="1"/>
  <c r="H415" i="1"/>
  <c r="G415" i="1"/>
  <c r="F415" i="1"/>
  <c r="E415" i="1"/>
  <c r="D415" i="1"/>
  <c r="P414" i="1"/>
  <c r="O414" i="1"/>
  <c r="N414" i="1"/>
  <c r="M414" i="1"/>
  <c r="L414" i="1"/>
  <c r="K414" i="1"/>
  <c r="J414" i="1"/>
  <c r="I414" i="1"/>
  <c r="H414" i="1"/>
  <c r="G414" i="1"/>
  <c r="F414" i="1"/>
  <c r="E414" i="1"/>
  <c r="D414" i="1"/>
  <c r="P413" i="1"/>
  <c r="N413" i="1"/>
  <c r="M413" i="1"/>
  <c r="L413" i="1"/>
  <c r="K413" i="1"/>
  <c r="J413" i="1"/>
  <c r="I413" i="1"/>
  <c r="H413" i="1"/>
  <c r="G413" i="1"/>
  <c r="F413" i="1"/>
  <c r="E413" i="1"/>
  <c r="D413" i="1"/>
  <c r="P412" i="1"/>
  <c r="O412" i="1"/>
  <c r="N412" i="1"/>
  <c r="M412" i="1"/>
  <c r="L412" i="1"/>
  <c r="K412" i="1"/>
  <c r="J412" i="1"/>
  <c r="I412" i="1"/>
  <c r="H412" i="1"/>
  <c r="G412" i="1"/>
  <c r="F412" i="1"/>
  <c r="E412" i="1"/>
  <c r="D412" i="1"/>
  <c r="P411" i="1"/>
  <c r="O411" i="1"/>
  <c r="N411" i="1"/>
  <c r="M411" i="1"/>
  <c r="L411" i="1"/>
  <c r="K411" i="1"/>
  <c r="J411" i="1"/>
  <c r="I411" i="1"/>
  <c r="H411" i="1"/>
  <c r="G411" i="1"/>
  <c r="F411" i="1"/>
  <c r="E411" i="1"/>
  <c r="D411" i="1"/>
  <c r="P410" i="1"/>
  <c r="O410" i="1"/>
  <c r="N410" i="1"/>
  <c r="M410" i="1"/>
  <c r="L410" i="1"/>
  <c r="K410" i="1"/>
  <c r="J410" i="1"/>
  <c r="I410" i="1"/>
  <c r="H410" i="1"/>
  <c r="G410" i="1"/>
  <c r="F410" i="1"/>
  <c r="E410" i="1"/>
  <c r="D410" i="1"/>
  <c r="P409" i="1"/>
  <c r="O409" i="1"/>
  <c r="N409" i="1"/>
  <c r="M409" i="1"/>
  <c r="L409" i="1"/>
  <c r="K409" i="1"/>
  <c r="J409" i="1"/>
  <c r="I409" i="1"/>
  <c r="H409" i="1"/>
  <c r="G409" i="1"/>
  <c r="F409" i="1"/>
  <c r="E409" i="1"/>
  <c r="D409" i="1"/>
  <c r="P408" i="1"/>
  <c r="O408" i="1"/>
  <c r="N408" i="1"/>
  <c r="M408" i="1"/>
  <c r="L408" i="1"/>
  <c r="K408" i="1"/>
  <c r="J408" i="1"/>
  <c r="I408" i="1"/>
  <c r="H408" i="1"/>
  <c r="G408" i="1"/>
  <c r="F408" i="1"/>
  <c r="E408" i="1"/>
  <c r="D408" i="1"/>
  <c r="P405" i="1"/>
  <c r="O405" i="1"/>
  <c r="N405" i="1"/>
  <c r="M405" i="1"/>
  <c r="L405" i="1"/>
  <c r="K405" i="1"/>
  <c r="J405" i="1"/>
  <c r="I405" i="1"/>
  <c r="H405" i="1"/>
  <c r="G405" i="1"/>
  <c r="F405" i="1"/>
  <c r="E405" i="1"/>
  <c r="D405" i="1"/>
  <c r="P404" i="1"/>
  <c r="O404" i="1"/>
  <c r="N404" i="1"/>
  <c r="M404" i="1"/>
  <c r="L404" i="1"/>
  <c r="K404" i="1"/>
  <c r="J404" i="1"/>
  <c r="I404" i="1"/>
  <c r="H404" i="1"/>
  <c r="G404" i="1"/>
  <c r="F404" i="1"/>
  <c r="E404" i="1"/>
  <c r="D404" i="1"/>
  <c r="P403" i="1"/>
  <c r="O403" i="1"/>
  <c r="N403" i="1"/>
  <c r="M403" i="1"/>
  <c r="L403" i="1"/>
  <c r="K403" i="1"/>
  <c r="J403" i="1"/>
  <c r="I403" i="1"/>
  <c r="H403" i="1"/>
  <c r="G403" i="1"/>
  <c r="F403" i="1"/>
  <c r="E403" i="1"/>
  <c r="D403" i="1"/>
  <c r="P402" i="1"/>
  <c r="O402" i="1"/>
  <c r="N402" i="1"/>
  <c r="M402" i="1"/>
  <c r="L402" i="1"/>
  <c r="K402" i="1"/>
  <c r="J402" i="1"/>
  <c r="I402" i="1"/>
  <c r="H402" i="1"/>
  <c r="G402" i="1"/>
  <c r="F402" i="1"/>
  <c r="E402" i="1"/>
  <c r="D402" i="1"/>
  <c r="P401" i="1"/>
  <c r="O401" i="1"/>
  <c r="N401" i="1"/>
  <c r="M401" i="1"/>
  <c r="L401" i="1"/>
  <c r="K401" i="1"/>
  <c r="J401" i="1"/>
  <c r="I401" i="1"/>
  <c r="H401" i="1"/>
  <c r="G401" i="1"/>
  <c r="F401" i="1"/>
  <c r="E401" i="1"/>
  <c r="D401" i="1"/>
  <c r="P400" i="1"/>
  <c r="O400" i="1"/>
  <c r="N400" i="1"/>
  <c r="M400" i="1"/>
  <c r="L400" i="1"/>
  <c r="K400" i="1"/>
  <c r="J400" i="1"/>
  <c r="I400" i="1"/>
  <c r="H400" i="1"/>
  <c r="G400" i="1"/>
  <c r="F400" i="1"/>
  <c r="E400" i="1"/>
  <c r="D400" i="1"/>
  <c r="P399" i="1"/>
  <c r="O399" i="1"/>
  <c r="N399" i="1"/>
  <c r="M399" i="1"/>
  <c r="L399" i="1"/>
  <c r="K399" i="1"/>
  <c r="J399" i="1"/>
  <c r="I399" i="1"/>
  <c r="H399" i="1"/>
  <c r="G399" i="1"/>
  <c r="F399" i="1"/>
  <c r="E399" i="1"/>
  <c r="D399" i="1"/>
  <c r="P398" i="1"/>
  <c r="O398" i="1"/>
  <c r="N398" i="1"/>
  <c r="M398" i="1"/>
  <c r="L398" i="1"/>
  <c r="J398" i="1"/>
  <c r="I398" i="1"/>
  <c r="H398" i="1"/>
  <c r="G398" i="1"/>
  <c r="F398" i="1"/>
  <c r="E398" i="1"/>
  <c r="D398" i="1"/>
  <c r="P397" i="1"/>
  <c r="O397" i="1"/>
  <c r="N397" i="1"/>
  <c r="M397" i="1"/>
  <c r="L397" i="1"/>
  <c r="K397" i="1"/>
  <c r="J397" i="1"/>
  <c r="I397" i="1"/>
  <c r="H397" i="1"/>
  <c r="G397" i="1"/>
  <c r="F397" i="1"/>
  <c r="E397" i="1"/>
  <c r="D397" i="1"/>
  <c r="P396" i="1"/>
  <c r="O396" i="1"/>
  <c r="N396" i="1"/>
  <c r="M396" i="1"/>
  <c r="L396" i="1"/>
  <c r="K396" i="1"/>
  <c r="J396" i="1"/>
  <c r="I396" i="1"/>
  <c r="H396" i="1"/>
  <c r="G396" i="1"/>
  <c r="F396" i="1"/>
  <c r="E396" i="1"/>
  <c r="D396" i="1"/>
  <c r="P393" i="1"/>
  <c r="O393" i="1"/>
  <c r="N393" i="1"/>
  <c r="M393" i="1"/>
  <c r="L393" i="1"/>
  <c r="K393" i="1"/>
  <c r="J393" i="1"/>
  <c r="I393" i="1"/>
  <c r="H393" i="1"/>
  <c r="G393" i="1"/>
  <c r="F393" i="1"/>
  <c r="E393" i="1"/>
  <c r="D393" i="1"/>
  <c r="P392" i="1"/>
  <c r="O392" i="1"/>
  <c r="N392" i="1"/>
  <c r="M392" i="1"/>
  <c r="L392" i="1"/>
  <c r="K392" i="1"/>
  <c r="J392" i="1"/>
  <c r="I392" i="1"/>
  <c r="H392" i="1"/>
  <c r="G392" i="1"/>
  <c r="F392" i="1"/>
  <c r="E392" i="1"/>
  <c r="D392" i="1"/>
  <c r="P391" i="1"/>
  <c r="O391" i="1"/>
  <c r="N391" i="1"/>
  <c r="M391" i="1"/>
  <c r="L391" i="1"/>
  <c r="K391" i="1"/>
  <c r="J391" i="1"/>
  <c r="I391" i="1"/>
  <c r="H391" i="1"/>
  <c r="G391" i="1"/>
  <c r="F391" i="1"/>
  <c r="E391" i="1"/>
  <c r="D391" i="1"/>
  <c r="P390" i="1"/>
  <c r="O390" i="1"/>
  <c r="N390" i="1"/>
  <c r="M390" i="1"/>
  <c r="L390" i="1"/>
  <c r="K390" i="1"/>
  <c r="J390" i="1"/>
  <c r="I390" i="1"/>
  <c r="H390" i="1"/>
  <c r="G390" i="1"/>
  <c r="F390" i="1"/>
  <c r="E390" i="1"/>
  <c r="D390" i="1"/>
  <c r="P389" i="1"/>
  <c r="O389" i="1"/>
  <c r="N389" i="1"/>
  <c r="M389" i="1"/>
  <c r="L389" i="1"/>
  <c r="K389" i="1"/>
  <c r="J389" i="1"/>
  <c r="I389" i="1"/>
  <c r="H389" i="1"/>
  <c r="G389" i="1"/>
  <c r="F389" i="1"/>
  <c r="E389" i="1"/>
  <c r="D389" i="1"/>
  <c r="P388" i="1"/>
  <c r="O388" i="1"/>
  <c r="N388" i="1"/>
  <c r="M388" i="1"/>
  <c r="L388" i="1"/>
  <c r="K388" i="1"/>
  <c r="J388" i="1"/>
  <c r="I388" i="1"/>
  <c r="H388" i="1"/>
  <c r="G388" i="1"/>
  <c r="F388" i="1"/>
  <c r="E388" i="1"/>
  <c r="D388" i="1"/>
  <c r="P387" i="1"/>
  <c r="O387" i="1"/>
  <c r="N387" i="1"/>
  <c r="M387" i="1"/>
  <c r="L387" i="1"/>
  <c r="K387" i="1"/>
  <c r="J387" i="1"/>
  <c r="I387" i="1"/>
  <c r="H387" i="1"/>
  <c r="G387" i="1"/>
  <c r="F387" i="1"/>
  <c r="E387" i="1"/>
  <c r="D387" i="1"/>
  <c r="P386" i="1"/>
  <c r="O386" i="1"/>
  <c r="N386" i="1"/>
  <c r="M386" i="1"/>
  <c r="K386" i="1"/>
  <c r="J386" i="1"/>
  <c r="I386" i="1"/>
  <c r="H386" i="1"/>
  <c r="G386" i="1"/>
  <c r="F386" i="1"/>
  <c r="E386" i="1"/>
  <c r="D386" i="1"/>
  <c r="P385" i="1"/>
  <c r="O385" i="1"/>
  <c r="N385" i="1"/>
  <c r="M385" i="1"/>
  <c r="L385" i="1"/>
  <c r="K385" i="1"/>
  <c r="J385" i="1"/>
  <c r="I385" i="1"/>
  <c r="H385" i="1"/>
  <c r="G385" i="1"/>
  <c r="F385" i="1"/>
  <c r="E385" i="1"/>
  <c r="D385" i="1"/>
  <c r="P384" i="1"/>
  <c r="O384" i="1"/>
  <c r="N384" i="1"/>
  <c r="M384" i="1"/>
  <c r="L384" i="1"/>
  <c r="J384" i="1"/>
  <c r="I384" i="1"/>
  <c r="H384" i="1"/>
  <c r="G384" i="1"/>
  <c r="F384" i="1"/>
  <c r="E384" i="1"/>
  <c r="D384" i="1"/>
  <c r="P381" i="1"/>
  <c r="O381" i="1"/>
  <c r="N381" i="1"/>
  <c r="M381" i="1"/>
  <c r="L381" i="1"/>
  <c r="K381" i="1"/>
  <c r="J381" i="1"/>
  <c r="I381" i="1"/>
  <c r="H381" i="1"/>
  <c r="G381" i="1"/>
  <c r="F381" i="1"/>
  <c r="E381" i="1"/>
  <c r="D381" i="1"/>
  <c r="P380" i="1"/>
  <c r="O380" i="1"/>
  <c r="N380" i="1"/>
  <c r="M380" i="1"/>
  <c r="L380" i="1"/>
  <c r="K380" i="1"/>
  <c r="J380" i="1"/>
  <c r="I380" i="1"/>
  <c r="H380" i="1"/>
  <c r="G380" i="1"/>
  <c r="F380" i="1"/>
  <c r="E380" i="1"/>
  <c r="D380" i="1"/>
  <c r="P379" i="1"/>
  <c r="O379" i="1"/>
  <c r="N379" i="1"/>
  <c r="M379" i="1"/>
  <c r="L379" i="1"/>
  <c r="K379" i="1"/>
  <c r="J379" i="1"/>
  <c r="I379" i="1"/>
  <c r="H379" i="1"/>
  <c r="G379" i="1"/>
  <c r="F379" i="1"/>
  <c r="E379" i="1"/>
  <c r="D379" i="1"/>
  <c r="P378" i="1"/>
  <c r="O378" i="1"/>
  <c r="N378" i="1"/>
  <c r="M378" i="1"/>
  <c r="L378" i="1"/>
  <c r="K378" i="1"/>
  <c r="J378" i="1"/>
  <c r="I378" i="1"/>
  <c r="H378" i="1"/>
  <c r="G378" i="1"/>
  <c r="F378" i="1"/>
  <c r="E378" i="1"/>
  <c r="D378" i="1"/>
  <c r="P377" i="1"/>
  <c r="O377" i="1"/>
  <c r="N377" i="1"/>
  <c r="M377" i="1"/>
  <c r="L377" i="1"/>
  <c r="K377" i="1"/>
  <c r="J377" i="1"/>
  <c r="I377" i="1"/>
  <c r="H377" i="1"/>
  <c r="G377" i="1"/>
  <c r="F377" i="1"/>
  <c r="E377" i="1"/>
  <c r="D377" i="1"/>
  <c r="P376" i="1"/>
  <c r="O376" i="1"/>
  <c r="N376" i="1"/>
  <c r="M376" i="1"/>
  <c r="L376" i="1"/>
  <c r="K376" i="1"/>
  <c r="J376" i="1"/>
  <c r="I376" i="1"/>
  <c r="H376" i="1"/>
  <c r="G376" i="1"/>
  <c r="F376" i="1"/>
  <c r="E376" i="1"/>
  <c r="D376" i="1"/>
  <c r="P375" i="1"/>
  <c r="O375" i="1"/>
  <c r="N375" i="1"/>
  <c r="M375" i="1"/>
  <c r="L375" i="1"/>
  <c r="K375" i="1"/>
  <c r="J375" i="1"/>
  <c r="I375" i="1"/>
  <c r="H375" i="1"/>
  <c r="G375" i="1"/>
  <c r="F375" i="1"/>
  <c r="E375" i="1"/>
  <c r="D375" i="1"/>
  <c r="P374" i="1"/>
  <c r="O374" i="1"/>
  <c r="N374" i="1"/>
  <c r="M374" i="1"/>
  <c r="L374" i="1"/>
  <c r="K374" i="1"/>
  <c r="J374" i="1"/>
  <c r="I374" i="1"/>
  <c r="H374" i="1"/>
  <c r="G374" i="1"/>
  <c r="F374" i="1"/>
  <c r="E374" i="1"/>
  <c r="D374" i="1"/>
  <c r="P373" i="1"/>
  <c r="O373" i="1"/>
  <c r="N373" i="1"/>
  <c r="M373" i="1"/>
  <c r="L373" i="1"/>
  <c r="K373" i="1"/>
  <c r="J373" i="1"/>
  <c r="I373" i="1"/>
  <c r="H373" i="1"/>
  <c r="G373" i="1"/>
  <c r="F373" i="1"/>
  <c r="E373" i="1"/>
  <c r="D373" i="1"/>
  <c r="P372" i="1"/>
  <c r="N372" i="1"/>
  <c r="M372" i="1"/>
  <c r="L372" i="1"/>
  <c r="K372" i="1"/>
  <c r="J372" i="1"/>
  <c r="I372" i="1"/>
  <c r="H372" i="1"/>
  <c r="G372" i="1"/>
  <c r="F372" i="1"/>
  <c r="E372" i="1"/>
  <c r="D372" i="1"/>
  <c r="P369" i="1"/>
  <c r="O369" i="1"/>
  <c r="N369" i="1"/>
  <c r="M369" i="1"/>
  <c r="L369" i="1"/>
  <c r="K369" i="1"/>
  <c r="J369" i="1"/>
  <c r="I369" i="1"/>
  <c r="H369" i="1"/>
  <c r="G369" i="1"/>
  <c r="F369" i="1"/>
  <c r="E369" i="1"/>
  <c r="D369" i="1"/>
  <c r="P368" i="1"/>
  <c r="O368" i="1"/>
  <c r="N368" i="1"/>
  <c r="M368" i="1"/>
  <c r="L368" i="1"/>
  <c r="K368" i="1"/>
  <c r="J368" i="1"/>
  <c r="I368" i="1"/>
  <c r="H368" i="1"/>
  <c r="G368" i="1"/>
  <c r="F368" i="1"/>
  <c r="E368" i="1"/>
  <c r="D368" i="1"/>
  <c r="P367" i="1"/>
  <c r="O367" i="1"/>
  <c r="N367" i="1"/>
  <c r="M367" i="1"/>
  <c r="L367" i="1"/>
  <c r="K367" i="1"/>
  <c r="J367" i="1"/>
  <c r="I367" i="1"/>
  <c r="H367" i="1"/>
  <c r="G367" i="1"/>
  <c r="F367" i="1"/>
  <c r="E367" i="1"/>
  <c r="D367" i="1"/>
  <c r="P366" i="1"/>
  <c r="O366" i="1"/>
  <c r="N366" i="1"/>
  <c r="M366" i="1"/>
  <c r="L366" i="1"/>
  <c r="K366" i="1"/>
  <c r="J366" i="1"/>
  <c r="I366" i="1"/>
  <c r="H366" i="1"/>
  <c r="G366" i="1"/>
  <c r="F366" i="1"/>
  <c r="E366" i="1"/>
  <c r="D366" i="1"/>
  <c r="P365" i="1"/>
  <c r="O365" i="1"/>
  <c r="N365" i="1"/>
  <c r="M365" i="1"/>
  <c r="L365" i="1"/>
  <c r="K365" i="1"/>
  <c r="J365" i="1"/>
  <c r="I365" i="1"/>
  <c r="H365" i="1"/>
  <c r="G365" i="1"/>
  <c r="F365" i="1"/>
  <c r="E365" i="1"/>
  <c r="D365" i="1"/>
  <c r="P364" i="1"/>
  <c r="O364" i="1"/>
  <c r="N364" i="1"/>
  <c r="M364" i="1"/>
  <c r="L364" i="1"/>
  <c r="K364" i="1"/>
  <c r="J364" i="1"/>
  <c r="I364" i="1"/>
  <c r="H364" i="1"/>
  <c r="G364" i="1"/>
  <c r="F364" i="1"/>
  <c r="E364" i="1"/>
  <c r="D364" i="1"/>
  <c r="P363" i="1"/>
  <c r="O363" i="1"/>
  <c r="N363" i="1"/>
  <c r="M363" i="1"/>
  <c r="L363" i="1"/>
  <c r="K363" i="1"/>
  <c r="J363" i="1"/>
  <c r="I363" i="1"/>
  <c r="H363" i="1"/>
  <c r="G363" i="1"/>
  <c r="F363" i="1"/>
  <c r="E363" i="1"/>
  <c r="D363" i="1"/>
  <c r="O362" i="1"/>
  <c r="N362" i="1"/>
  <c r="M362" i="1"/>
  <c r="L362" i="1"/>
  <c r="K362" i="1"/>
  <c r="J362" i="1"/>
  <c r="I362" i="1"/>
  <c r="H362" i="1"/>
  <c r="G362" i="1"/>
  <c r="F362" i="1"/>
  <c r="E362" i="1"/>
  <c r="D362" i="1"/>
  <c r="P361" i="1"/>
  <c r="O361" i="1"/>
  <c r="N361" i="1"/>
  <c r="M361" i="1"/>
  <c r="L361" i="1"/>
  <c r="K361" i="1"/>
  <c r="J361" i="1"/>
  <c r="I361" i="1"/>
  <c r="H361" i="1"/>
  <c r="G361" i="1"/>
  <c r="F361" i="1"/>
  <c r="E361" i="1"/>
  <c r="D361" i="1"/>
  <c r="P360" i="1"/>
  <c r="O360" i="1"/>
  <c r="N360" i="1"/>
  <c r="M360" i="1"/>
  <c r="L360" i="1"/>
  <c r="K360" i="1"/>
  <c r="J360" i="1"/>
  <c r="I360" i="1"/>
  <c r="H360" i="1"/>
  <c r="G360" i="1"/>
  <c r="F360" i="1"/>
  <c r="E360" i="1"/>
  <c r="D360" i="1"/>
  <c r="P357" i="1"/>
  <c r="O357" i="1"/>
  <c r="N357" i="1"/>
  <c r="M357" i="1"/>
  <c r="L357" i="1"/>
  <c r="K357" i="1"/>
  <c r="J357" i="1"/>
  <c r="I357" i="1"/>
  <c r="H357" i="1"/>
  <c r="G357" i="1"/>
  <c r="F357" i="1"/>
  <c r="E357" i="1"/>
  <c r="D357" i="1"/>
  <c r="P356" i="1"/>
  <c r="O356" i="1"/>
  <c r="N356" i="1"/>
  <c r="M356" i="1"/>
  <c r="L356" i="1"/>
  <c r="K356" i="1"/>
  <c r="J356" i="1"/>
  <c r="I356" i="1"/>
  <c r="H356" i="1"/>
  <c r="G356" i="1"/>
  <c r="F356" i="1"/>
  <c r="E356" i="1"/>
  <c r="D356" i="1"/>
  <c r="P355" i="1"/>
  <c r="O355" i="1"/>
  <c r="N355" i="1"/>
  <c r="M355" i="1"/>
  <c r="L355" i="1"/>
  <c r="K355" i="1"/>
  <c r="J355" i="1"/>
  <c r="I355" i="1"/>
  <c r="H355" i="1"/>
  <c r="G355" i="1"/>
  <c r="F355" i="1"/>
  <c r="E355" i="1"/>
  <c r="D355" i="1"/>
  <c r="P354" i="1"/>
  <c r="O354" i="1"/>
  <c r="N354" i="1"/>
  <c r="M354" i="1"/>
  <c r="L354" i="1"/>
  <c r="K354" i="1"/>
  <c r="J354" i="1"/>
  <c r="I354" i="1"/>
  <c r="H354" i="1"/>
  <c r="G354" i="1"/>
  <c r="F354" i="1"/>
  <c r="E354" i="1"/>
  <c r="D354" i="1"/>
  <c r="P353" i="1"/>
  <c r="O353" i="1"/>
  <c r="N353" i="1"/>
  <c r="M353" i="1"/>
  <c r="L353" i="1"/>
  <c r="K353" i="1"/>
  <c r="J353" i="1"/>
  <c r="I353" i="1"/>
  <c r="H353" i="1"/>
  <c r="G353" i="1"/>
  <c r="F353" i="1"/>
  <c r="E353" i="1"/>
  <c r="D353" i="1"/>
  <c r="P352" i="1"/>
  <c r="O352" i="1"/>
  <c r="N352" i="1"/>
  <c r="M352" i="1"/>
  <c r="L352" i="1"/>
  <c r="K352" i="1"/>
  <c r="J352" i="1"/>
  <c r="I352" i="1"/>
  <c r="H352" i="1"/>
  <c r="G352" i="1"/>
  <c r="F352" i="1"/>
  <c r="E352" i="1"/>
  <c r="D352" i="1"/>
  <c r="P351" i="1"/>
  <c r="O351" i="1"/>
  <c r="N351" i="1"/>
  <c r="M351" i="1"/>
  <c r="L351" i="1"/>
  <c r="K351" i="1"/>
  <c r="J351" i="1"/>
  <c r="I351" i="1"/>
  <c r="H351" i="1"/>
  <c r="G351" i="1"/>
  <c r="F351" i="1"/>
  <c r="E351" i="1"/>
  <c r="D351" i="1"/>
  <c r="P350" i="1"/>
  <c r="O350" i="1"/>
  <c r="N350" i="1"/>
  <c r="M350" i="1"/>
  <c r="L350" i="1"/>
  <c r="K350" i="1"/>
  <c r="J350" i="1"/>
  <c r="I350" i="1"/>
  <c r="H350" i="1"/>
  <c r="G350" i="1"/>
  <c r="F350" i="1"/>
  <c r="E350" i="1"/>
  <c r="D350" i="1"/>
  <c r="O349" i="1"/>
  <c r="N349" i="1"/>
  <c r="M349" i="1"/>
  <c r="L349" i="1"/>
  <c r="K349" i="1"/>
  <c r="J349" i="1"/>
  <c r="I349" i="1"/>
  <c r="H349" i="1"/>
  <c r="G349" i="1"/>
  <c r="F349" i="1"/>
  <c r="E349" i="1"/>
  <c r="D349" i="1"/>
  <c r="P348" i="1"/>
  <c r="O348" i="1"/>
  <c r="N348" i="1"/>
  <c r="M348" i="1"/>
  <c r="L348" i="1"/>
  <c r="K348" i="1"/>
  <c r="J348" i="1"/>
  <c r="I348" i="1"/>
  <c r="H348" i="1"/>
  <c r="G348" i="1"/>
  <c r="F348" i="1"/>
  <c r="E348" i="1"/>
  <c r="D348" i="1"/>
  <c r="P345" i="1"/>
  <c r="O345" i="1"/>
  <c r="N345" i="1"/>
  <c r="M345" i="1"/>
  <c r="L345" i="1"/>
  <c r="K345" i="1"/>
  <c r="J345" i="1"/>
  <c r="I345" i="1"/>
  <c r="H345" i="1"/>
  <c r="G345" i="1"/>
  <c r="F345" i="1"/>
  <c r="E345" i="1"/>
  <c r="D345" i="1"/>
  <c r="P344" i="1"/>
  <c r="O344" i="1"/>
  <c r="N344" i="1"/>
  <c r="M344" i="1"/>
  <c r="L344" i="1"/>
  <c r="K344" i="1"/>
  <c r="J344" i="1"/>
  <c r="I344" i="1"/>
  <c r="H344" i="1"/>
  <c r="G344" i="1"/>
  <c r="F344" i="1"/>
  <c r="E344" i="1"/>
  <c r="D344" i="1"/>
  <c r="P343" i="1"/>
  <c r="O343" i="1"/>
  <c r="N343" i="1"/>
  <c r="M343" i="1"/>
  <c r="L343" i="1"/>
  <c r="K343" i="1"/>
  <c r="J343" i="1"/>
  <c r="I343" i="1"/>
  <c r="H343" i="1"/>
  <c r="G343" i="1"/>
  <c r="F343" i="1"/>
  <c r="E343" i="1"/>
  <c r="D343" i="1"/>
  <c r="P342" i="1"/>
  <c r="O342" i="1"/>
  <c r="N342" i="1"/>
  <c r="M342" i="1"/>
  <c r="L342" i="1"/>
  <c r="K342" i="1"/>
  <c r="J342" i="1"/>
  <c r="I342" i="1"/>
  <c r="H342" i="1"/>
  <c r="G342" i="1"/>
  <c r="F342" i="1"/>
  <c r="E342" i="1"/>
  <c r="D342" i="1"/>
  <c r="P341" i="1"/>
  <c r="O341" i="1"/>
  <c r="N341" i="1"/>
  <c r="M341" i="1"/>
  <c r="L341" i="1"/>
  <c r="K341" i="1"/>
  <c r="J341" i="1"/>
  <c r="I341" i="1"/>
  <c r="H341" i="1"/>
  <c r="G341" i="1"/>
  <c r="F341" i="1"/>
  <c r="E341" i="1"/>
  <c r="D341" i="1"/>
  <c r="P340" i="1"/>
  <c r="O340" i="1"/>
  <c r="N340" i="1"/>
  <c r="M340" i="1"/>
  <c r="L340" i="1"/>
  <c r="K340" i="1"/>
  <c r="J340" i="1"/>
  <c r="I340" i="1"/>
  <c r="H340" i="1"/>
  <c r="G340" i="1"/>
  <c r="F340" i="1"/>
  <c r="E340" i="1"/>
  <c r="D340" i="1"/>
  <c r="P339" i="1"/>
  <c r="O339" i="1"/>
  <c r="N339" i="1"/>
  <c r="M339" i="1"/>
  <c r="L339" i="1"/>
  <c r="K339" i="1"/>
  <c r="J339" i="1"/>
  <c r="I339" i="1"/>
  <c r="H339" i="1"/>
  <c r="G339" i="1"/>
  <c r="F339" i="1"/>
  <c r="E339" i="1"/>
  <c r="D339" i="1"/>
  <c r="P338" i="1"/>
  <c r="O338" i="1"/>
  <c r="N338" i="1"/>
  <c r="M338" i="1"/>
  <c r="L338" i="1"/>
  <c r="K338" i="1"/>
  <c r="J338" i="1"/>
  <c r="I338" i="1"/>
  <c r="H338" i="1"/>
  <c r="G338" i="1"/>
  <c r="F338" i="1"/>
  <c r="E338" i="1"/>
  <c r="D338" i="1"/>
  <c r="O337" i="1"/>
  <c r="N337" i="1"/>
  <c r="M337" i="1"/>
  <c r="L337" i="1"/>
  <c r="K337" i="1"/>
  <c r="J337" i="1"/>
  <c r="I337" i="1"/>
  <c r="H337" i="1"/>
  <c r="G337" i="1"/>
  <c r="F337" i="1"/>
  <c r="E337" i="1"/>
  <c r="D337" i="1"/>
  <c r="P336" i="1"/>
  <c r="O336" i="1"/>
  <c r="N336" i="1"/>
  <c r="M336" i="1"/>
  <c r="L336" i="1"/>
  <c r="K336" i="1"/>
  <c r="J336" i="1"/>
  <c r="I336" i="1"/>
  <c r="H336" i="1"/>
  <c r="G336" i="1"/>
  <c r="F336" i="1"/>
  <c r="E336" i="1"/>
  <c r="D336" i="1"/>
  <c r="D325" i="1"/>
  <c r="E325" i="1"/>
  <c r="F325" i="1"/>
  <c r="G325" i="1"/>
  <c r="H325" i="1"/>
  <c r="I325" i="1"/>
  <c r="J325" i="1"/>
  <c r="K325" i="1"/>
  <c r="L325" i="1"/>
  <c r="M325" i="1"/>
  <c r="N325" i="1"/>
  <c r="O325" i="1"/>
  <c r="P325" i="1"/>
  <c r="D326" i="1"/>
  <c r="E326" i="1"/>
  <c r="F326" i="1"/>
  <c r="G326" i="1"/>
  <c r="H326" i="1"/>
  <c r="I326" i="1"/>
  <c r="J326" i="1"/>
  <c r="K326" i="1"/>
  <c r="L326" i="1"/>
  <c r="M326" i="1"/>
  <c r="N326" i="1"/>
  <c r="O326" i="1"/>
  <c r="P326" i="1"/>
  <c r="D327" i="1"/>
  <c r="E327" i="1"/>
  <c r="F327" i="1"/>
  <c r="G327" i="1"/>
  <c r="H327" i="1"/>
  <c r="I327" i="1"/>
  <c r="J327" i="1"/>
  <c r="K327" i="1"/>
  <c r="L327" i="1"/>
  <c r="M327" i="1"/>
  <c r="N327" i="1"/>
  <c r="O327" i="1"/>
  <c r="P327" i="1"/>
  <c r="D328" i="1"/>
  <c r="E328" i="1"/>
  <c r="F328" i="1"/>
  <c r="G328" i="1"/>
  <c r="H328" i="1"/>
  <c r="I328" i="1"/>
  <c r="J328" i="1"/>
  <c r="K328" i="1"/>
  <c r="L328" i="1"/>
  <c r="M328" i="1"/>
  <c r="N328" i="1"/>
  <c r="O328" i="1"/>
  <c r="P328" i="1"/>
  <c r="D329" i="1"/>
  <c r="E329" i="1"/>
  <c r="F329" i="1"/>
  <c r="G329" i="1"/>
  <c r="H329" i="1"/>
  <c r="I329" i="1"/>
  <c r="J329" i="1"/>
  <c r="K329" i="1"/>
  <c r="L329" i="1"/>
  <c r="M329" i="1"/>
  <c r="N329" i="1"/>
  <c r="O329" i="1"/>
  <c r="P329" i="1"/>
  <c r="D330" i="1"/>
  <c r="E330" i="1"/>
  <c r="F330" i="1"/>
  <c r="G330" i="1"/>
  <c r="H330" i="1"/>
  <c r="I330" i="1"/>
  <c r="J330" i="1"/>
  <c r="K330" i="1"/>
  <c r="L330" i="1"/>
  <c r="M330" i="1"/>
  <c r="N330" i="1"/>
  <c r="O330" i="1"/>
  <c r="P330" i="1"/>
  <c r="D331" i="1"/>
  <c r="E331" i="1"/>
  <c r="F331" i="1"/>
  <c r="G331" i="1"/>
  <c r="H331" i="1"/>
  <c r="I331" i="1"/>
  <c r="J331" i="1"/>
  <c r="K331" i="1"/>
  <c r="L331" i="1"/>
  <c r="M331" i="1"/>
  <c r="N331" i="1"/>
  <c r="O331" i="1"/>
  <c r="P331" i="1"/>
  <c r="D332" i="1"/>
  <c r="E332" i="1"/>
  <c r="F332" i="1"/>
  <c r="G332" i="1"/>
  <c r="H332" i="1"/>
  <c r="I332" i="1"/>
  <c r="J332" i="1"/>
  <c r="K332" i="1"/>
  <c r="L332" i="1"/>
  <c r="M332" i="1"/>
  <c r="N332" i="1"/>
  <c r="O332" i="1"/>
  <c r="P332" i="1"/>
  <c r="D333" i="1"/>
  <c r="E333" i="1"/>
  <c r="F333" i="1"/>
  <c r="G333" i="1"/>
  <c r="H333" i="1"/>
  <c r="I333" i="1"/>
  <c r="J333" i="1"/>
  <c r="K333" i="1"/>
  <c r="L333" i="1"/>
  <c r="M333" i="1"/>
  <c r="N333" i="1"/>
  <c r="O333" i="1"/>
  <c r="P333" i="1"/>
  <c r="E324" i="1"/>
  <c r="F324" i="1"/>
  <c r="G324" i="1"/>
  <c r="H324" i="1"/>
  <c r="I324" i="1"/>
  <c r="J324" i="1"/>
  <c r="K324" i="1"/>
  <c r="L324" i="1"/>
  <c r="M324" i="1"/>
  <c r="N324" i="1"/>
  <c r="O324" i="1"/>
  <c r="P324" i="1"/>
  <c r="D324" i="1"/>
  <c r="P126" i="1"/>
  <c r="U315" i="1" s="1"/>
  <c r="O126" i="1"/>
  <c r="U288" i="1" s="1"/>
  <c r="N126" i="1"/>
  <c r="U261" i="1" s="1"/>
  <c r="M126" i="1"/>
  <c r="U234" i="1" s="1"/>
  <c r="L126" i="1"/>
  <c r="U207" i="1" s="1"/>
  <c r="K126" i="1"/>
  <c r="U180" i="1" s="1"/>
  <c r="J126" i="1"/>
  <c r="U153" i="1" s="1"/>
  <c r="I126" i="1"/>
  <c r="U126" i="1" s="1"/>
  <c r="H126" i="1"/>
  <c r="G126" i="1"/>
  <c r="F126" i="1"/>
  <c r="E126" i="1"/>
  <c r="D126" i="1"/>
  <c r="P125" i="1"/>
  <c r="U314" i="1" s="1"/>
  <c r="O125" i="1"/>
  <c r="U287" i="1" s="1"/>
  <c r="N125" i="1"/>
  <c r="U260" i="1" s="1"/>
  <c r="M125" i="1"/>
  <c r="U233" i="1" s="1"/>
  <c r="L125" i="1"/>
  <c r="U206" i="1" s="1"/>
  <c r="K125" i="1"/>
  <c r="U179" i="1" s="1"/>
  <c r="J125" i="1"/>
  <c r="U152" i="1" s="1"/>
  <c r="I125" i="1"/>
  <c r="U125" i="1" s="1"/>
  <c r="H125" i="1"/>
  <c r="G125" i="1"/>
  <c r="F125" i="1"/>
  <c r="E125" i="1"/>
  <c r="D125" i="1"/>
  <c r="P124" i="1"/>
  <c r="U313" i="1" s="1"/>
  <c r="O124" i="1"/>
  <c r="U286" i="1" s="1"/>
  <c r="N124" i="1"/>
  <c r="U259" i="1" s="1"/>
  <c r="M124" i="1"/>
  <c r="U232" i="1" s="1"/>
  <c r="L124" i="1"/>
  <c r="U205" i="1" s="1"/>
  <c r="K124" i="1"/>
  <c r="U178" i="1" s="1"/>
  <c r="J124" i="1"/>
  <c r="U151" i="1" s="1"/>
  <c r="I124" i="1"/>
  <c r="U124" i="1" s="1"/>
  <c r="H124" i="1"/>
  <c r="G124" i="1"/>
  <c r="F124" i="1"/>
  <c r="E124" i="1"/>
  <c r="D124" i="1"/>
  <c r="P123" i="1"/>
  <c r="U312" i="1" s="1"/>
  <c r="O123" i="1"/>
  <c r="U285" i="1" s="1"/>
  <c r="N123" i="1"/>
  <c r="U258" i="1" s="1"/>
  <c r="M123" i="1"/>
  <c r="U231" i="1" s="1"/>
  <c r="L123" i="1"/>
  <c r="U204" i="1" s="1"/>
  <c r="K123" i="1"/>
  <c r="U177" i="1" s="1"/>
  <c r="J123" i="1"/>
  <c r="U150" i="1" s="1"/>
  <c r="I123" i="1"/>
  <c r="U123" i="1" s="1"/>
  <c r="H123" i="1"/>
  <c r="G123" i="1"/>
  <c r="F123" i="1"/>
  <c r="E123" i="1"/>
  <c r="D123" i="1"/>
  <c r="P121" i="1"/>
  <c r="U310" i="1" s="1"/>
  <c r="O121" i="1"/>
  <c r="U283" i="1" s="1"/>
  <c r="N121" i="1"/>
  <c r="U256" i="1" s="1"/>
  <c r="M121" i="1"/>
  <c r="U229" i="1" s="1"/>
  <c r="L121" i="1"/>
  <c r="U202" i="1" s="1"/>
  <c r="K121" i="1"/>
  <c r="U175" i="1" s="1"/>
  <c r="J121" i="1"/>
  <c r="U148" i="1" s="1"/>
  <c r="P120" i="1"/>
  <c r="U309" i="1" s="1"/>
  <c r="O120" i="1"/>
  <c r="U282" i="1" s="1"/>
  <c r="N120" i="1"/>
  <c r="U255" i="1" s="1"/>
  <c r="M120" i="1"/>
  <c r="U228" i="1" s="1"/>
  <c r="L120" i="1"/>
  <c r="U201" i="1" s="1"/>
  <c r="K120" i="1"/>
  <c r="U174" i="1" s="1"/>
  <c r="J120" i="1"/>
  <c r="U147" i="1" s="1"/>
  <c r="P119" i="1"/>
  <c r="U308" i="1" s="1"/>
  <c r="O119" i="1"/>
  <c r="U281" i="1" s="1"/>
  <c r="N119" i="1"/>
  <c r="U254" i="1" s="1"/>
  <c r="M119" i="1"/>
  <c r="U227" i="1" s="1"/>
  <c r="L119" i="1"/>
  <c r="U200" i="1" s="1"/>
  <c r="K119" i="1"/>
  <c r="U173" i="1" s="1"/>
  <c r="J119" i="1"/>
  <c r="U146" i="1" s="1"/>
  <c r="P117" i="1"/>
  <c r="U306" i="1" s="1"/>
  <c r="O117" i="1"/>
  <c r="U279" i="1" s="1"/>
  <c r="N117" i="1"/>
  <c r="U252" i="1" s="1"/>
  <c r="M117" i="1"/>
  <c r="U225" i="1" s="1"/>
  <c r="L117" i="1"/>
  <c r="U198" i="1" s="1"/>
  <c r="K117" i="1"/>
  <c r="U171" i="1" s="1"/>
  <c r="J117" i="1"/>
  <c r="U144" i="1" s="1"/>
  <c r="I117" i="1"/>
  <c r="U117" i="1" s="1"/>
  <c r="H117" i="1"/>
  <c r="G117" i="1"/>
  <c r="F117" i="1"/>
  <c r="E117" i="1"/>
  <c r="D117" i="1"/>
  <c r="P116" i="1"/>
  <c r="U305" i="1" s="1"/>
  <c r="O116" i="1"/>
  <c r="U278" i="1" s="1"/>
  <c r="N116" i="1"/>
  <c r="U251" i="1" s="1"/>
  <c r="M116" i="1"/>
  <c r="U224" i="1" s="1"/>
  <c r="L116" i="1"/>
  <c r="U197" i="1" s="1"/>
  <c r="K116" i="1"/>
  <c r="U170" i="1" s="1"/>
  <c r="J116" i="1"/>
  <c r="U143" i="1" s="1"/>
  <c r="I116" i="1"/>
  <c r="U116" i="1" s="1"/>
  <c r="H116" i="1"/>
  <c r="G116" i="1"/>
  <c r="F116" i="1"/>
  <c r="E116" i="1"/>
  <c r="D116" i="1"/>
  <c r="P115" i="1"/>
  <c r="U304" i="1" s="1"/>
  <c r="O115" i="1"/>
  <c r="U277" i="1" s="1"/>
  <c r="N115" i="1"/>
  <c r="U250" i="1" s="1"/>
  <c r="M115" i="1"/>
  <c r="U223" i="1" s="1"/>
  <c r="L115" i="1"/>
  <c r="U196" i="1" s="1"/>
  <c r="K115" i="1"/>
  <c r="U169" i="1" s="1"/>
  <c r="J115" i="1"/>
  <c r="U142" i="1" s="1"/>
  <c r="I115" i="1"/>
  <c r="U115" i="1" s="1"/>
  <c r="H115" i="1"/>
  <c r="G115" i="1"/>
  <c r="F115" i="1"/>
  <c r="E115" i="1"/>
  <c r="D115" i="1"/>
  <c r="P114" i="1"/>
  <c r="U303" i="1" s="1"/>
  <c r="O114" i="1"/>
  <c r="U276" i="1" s="1"/>
  <c r="N114" i="1"/>
  <c r="U249" i="1" s="1"/>
  <c r="M114" i="1"/>
  <c r="U222" i="1" s="1"/>
  <c r="L114" i="1"/>
  <c r="U195" i="1" s="1"/>
  <c r="K114" i="1"/>
  <c r="U168" i="1" s="1"/>
  <c r="J114" i="1"/>
  <c r="U141" i="1" s="1"/>
  <c r="I114" i="1"/>
  <c r="U114" i="1" s="1"/>
  <c r="H114" i="1"/>
  <c r="G114" i="1"/>
  <c r="F114" i="1"/>
  <c r="E114" i="1"/>
  <c r="D114" i="1"/>
  <c r="P112" i="1"/>
  <c r="U301" i="1" s="1"/>
  <c r="O112" i="1"/>
  <c r="U274" i="1" s="1"/>
  <c r="N112" i="1"/>
  <c r="U247" i="1" s="1"/>
  <c r="M112" i="1"/>
  <c r="U220" i="1" s="1"/>
  <c r="L112" i="1"/>
  <c r="U193" i="1" s="1"/>
  <c r="K112" i="1"/>
  <c r="U166" i="1" s="1"/>
  <c r="J112" i="1"/>
  <c r="U139" i="1" s="1"/>
  <c r="I112" i="1"/>
  <c r="U112" i="1" s="1"/>
  <c r="H112" i="1"/>
  <c r="G112" i="1"/>
  <c r="F112" i="1"/>
  <c r="E112" i="1"/>
  <c r="D112" i="1"/>
  <c r="P111" i="1"/>
  <c r="U300" i="1" s="1"/>
  <c r="O111" i="1"/>
  <c r="U273" i="1" s="1"/>
  <c r="N111" i="1"/>
  <c r="U246" i="1" s="1"/>
  <c r="M111" i="1"/>
  <c r="U219" i="1" s="1"/>
  <c r="L111" i="1"/>
  <c r="U192" i="1" s="1"/>
  <c r="K111" i="1"/>
  <c r="U165" i="1" s="1"/>
  <c r="J111" i="1"/>
  <c r="U138" i="1" s="1"/>
  <c r="I111" i="1"/>
  <c r="U111" i="1" s="1"/>
  <c r="H111" i="1"/>
  <c r="G111" i="1"/>
  <c r="F111" i="1"/>
  <c r="E111" i="1"/>
  <c r="D111" i="1"/>
  <c r="P110" i="1"/>
  <c r="U299" i="1" s="1"/>
  <c r="O110" i="1"/>
  <c r="U272" i="1" s="1"/>
  <c r="N110" i="1"/>
  <c r="U245" i="1" s="1"/>
  <c r="M110" i="1"/>
  <c r="U218" i="1" s="1"/>
  <c r="L110" i="1"/>
  <c r="U191" i="1" s="1"/>
  <c r="K110" i="1"/>
  <c r="U164" i="1" s="1"/>
  <c r="J110" i="1"/>
  <c r="U137" i="1" s="1"/>
  <c r="I110" i="1"/>
  <c r="U110" i="1" s="1"/>
  <c r="H110" i="1"/>
  <c r="G110" i="1"/>
  <c r="F110" i="1"/>
  <c r="E110" i="1"/>
  <c r="D110" i="1"/>
  <c r="P109" i="1"/>
  <c r="U298" i="1" s="1"/>
  <c r="O109" i="1"/>
  <c r="U271" i="1" s="1"/>
  <c r="N109" i="1"/>
  <c r="U244" i="1" s="1"/>
  <c r="M109" i="1"/>
  <c r="U217" i="1" s="1"/>
  <c r="L109" i="1"/>
  <c r="U190" i="1" s="1"/>
  <c r="K109" i="1"/>
  <c r="U163" i="1" s="1"/>
  <c r="J109" i="1"/>
  <c r="U136" i="1" s="1"/>
  <c r="I109" i="1"/>
  <c r="U109" i="1" s="1"/>
  <c r="H109" i="1"/>
  <c r="G109" i="1"/>
  <c r="F109" i="1"/>
  <c r="E109" i="1"/>
  <c r="D109" i="1"/>
  <c r="P108" i="1"/>
  <c r="U297" i="1" s="1"/>
  <c r="O108" i="1"/>
  <c r="U270" i="1" s="1"/>
  <c r="N108" i="1"/>
  <c r="U243" i="1" s="1"/>
  <c r="M108" i="1"/>
  <c r="U216" i="1" s="1"/>
  <c r="L108" i="1"/>
  <c r="U189" i="1" s="1"/>
  <c r="K108" i="1"/>
  <c r="U162" i="1" s="1"/>
  <c r="J108" i="1"/>
  <c r="U135" i="1" s="1"/>
  <c r="I108" i="1"/>
  <c r="U108" i="1" s="1"/>
  <c r="H108" i="1"/>
  <c r="G108" i="1"/>
  <c r="F108" i="1"/>
  <c r="E108" i="1"/>
  <c r="D108" i="1"/>
  <c r="P106" i="1"/>
  <c r="U295" i="1" s="1"/>
  <c r="O106" i="1"/>
  <c r="U268" i="1" s="1"/>
  <c r="N106" i="1"/>
  <c r="U241" i="1" s="1"/>
  <c r="M106" i="1"/>
  <c r="U214" i="1" s="1"/>
  <c r="L106" i="1"/>
  <c r="U187" i="1" s="1"/>
  <c r="K106" i="1"/>
  <c r="U160" i="1" s="1"/>
  <c r="J106" i="1"/>
  <c r="U133" i="1" s="1"/>
  <c r="I106" i="1"/>
  <c r="U106" i="1" s="1"/>
  <c r="H106" i="1"/>
  <c r="G106" i="1"/>
  <c r="F106" i="1"/>
  <c r="E106" i="1"/>
  <c r="D106" i="1"/>
  <c r="P105" i="1"/>
  <c r="U294" i="1" s="1"/>
  <c r="O105" i="1"/>
  <c r="U267" i="1" s="1"/>
  <c r="N105" i="1"/>
  <c r="U240" i="1" s="1"/>
  <c r="M105" i="1"/>
  <c r="U213" i="1" s="1"/>
  <c r="L105" i="1"/>
  <c r="U186" i="1" s="1"/>
  <c r="K105" i="1"/>
  <c r="U159" i="1" s="1"/>
  <c r="J105" i="1"/>
  <c r="U132" i="1" s="1"/>
  <c r="I105" i="1"/>
  <c r="U105" i="1" s="1"/>
  <c r="H105" i="1"/>
  <c r="G105" i="1"/>
  <c r="F105" i="1"/>
  <c r="E105" i="1"/>
  <c r="D105" i="1"/>
  <c r="P104" i="1"/>
  <c r="U293" i="1" s="1"/>
  <c r="O104" i="1"/>
  <c r="U266" i="1" s="1"/>
  <c r="N104" i="1"/>
  <c r="U239" i="1" s="1"/>
  <c r="M104" i="1"/>
  <c r="U212" i="1" s="1"/>
  <c r="L104" i="1"/>
  <c r="U185" i="1" s="1"/>
  <c r="K104" i="1"/>
  <c r="U158" i="1" s="1"/>
  <c r="J104" i="1"/>
  <c r="U131" i="1" s="1"/>
  <c r="I104" i="1"/>
  <c r="U104" i="1" s="1"/>
  <c r="H104" i="1"/>
  <c r="G104" i="1"/>
  <c r="F104" i="1"/>
  <c r="E104" i="1"/>
  <c r="D104" i="1"/>
  <c r="P103" i="1"/>
  <c r="U292" i="1" s="1"/>
  <c r="O103" i="1"/>
  <c r="U265" i="1" s="1"/>
  <c r="N103" i="1"/>
  <c r="U238" i="1" s="1"/>
  <c r="M103" i="1"/>
  <c r="U211" i="1" s="1"/>
  <c r="L103" i="1"/>
  <c r="U184" i="1" s="1"/>
  <c r="K103" i="1"/>
  <c r="U157" i="1" s="1"/>
  <c r="J103" i="1"/>
  <c r="U130" i="1" s="1"/>
  <c r="I103" i="1"/>
  <c r="U103" i="1" s="1"/>
  <c r="H103" i="1"/>
  <c r="G103" i="1"/>
  <c r="F103" i="1"/>
  <c r="E103" i="1"/>
  <c r="D103" i="1"/>
  <c r="P102" i="1"/>
  <c r="U291" i="1" s="1"/>
  <c r="O102" i="1"/>
  <c r="U264" i="1" s="1"/>
  <c r="N102" i="1"/>
  <c r="U237" i="1" s="1"/>
  <c r="M102" i="1"/>
  <c r="U210" i="1" s="1"/>
  <c r="L102" i="1"/>
  <c r="U183" i="1" s="1"/>
  <c r="K102" i="1"/>
  <c r="U156" i="1" s="1"/>
  <c r="J102" i="1"/>
  <c r="U129" i="1" s="1"/>
  <c r="I102" i="1"/>
  <c r="U102" i="1" s="1"/>
  <c r="H102" i="1"/>
  <c r="G102" i="1"/>
  <c r="F102" i="1"/>
  <c r="E102" i="1"/>
  <c r="D102" i="1"/>
</calcChain>
</file>

<file path=xl/sharedStrings.xml><?xml version="1.0" encoding="utf-8"?>
<sst xmlns="http://schemas.openxmlformats.org/spreadsheetml/2006/main" count="852" uniqueCount="67">
  <si>
    <t>2/1*100</t>
  </si>
  <si>
    <t>3/1*100</t>
  </si>
  <si>
    <t>4/1*100</t>
  </si>
  <si>
    <t>5/1*100</t>
  </si>
  <si>
    <t>6/1*100</t>
  </si>
  <si>
    <t>2/7*100</t>
  </si>
  <si>
    <t>3/7*100</t>
  </si>
  <si>
    <t>4/7*100</t>
  </si>
  <si>
    <t>5/7*100</t>
  </si>
  <si>
    <t>6/7*100</t>
  </si>
  <si>
    <t>2/8*100</t>
  </si>
  <si>
    <t>3/8*100</t>
  </si>
  <si>
    <t>4/8*100</t>
  </si>
  <si>
    <t>5/8*100</t>
  </si>
  <si>
    <t>5/9*100</t>
  </si>
  <si>
    <t>3/9*100</t>
  </si>
  <si>
    <t>4/9*100</t>
  </si>
  <si>
    <t>3/10*100</t>
  </si>
  <si>
    <t>4/10*100</t>
  </si>
  <si>
    <t>5/10*100</t>
  </si>
  <si>
    <t>6/10*100</t>
  </si>
  <si>
    <t>Σενάριο  0</t>
  </si>
  <si>
    <t>Σενάριο  00</t>
  </si>
  <si>
    <t>Σενάριο  1</t>
  </si>
  <si>
    <t>Σενάριο 2</t>
  </si>
  <si>
    <t>Σενάριο  3</t>
  </si>
  <si>
    <t>Σενάριο  4</t>
  </si>
  <si>
    <t>Σενάριο 5</t>
  </si>
  <si>
    <t>Σενάριο  6</t>
  </si>
  <si>
    <t>Σενάριο 00</t>
  </si>
  <si>
    <t>Σενάριο 1</t>
  </si>
  <si>
    <t>Σενάριο 3</t>
  </si>
  <si>
    <t>Σενάριο 6</t>
  </si>
  <si>
    <t xml:space="preserve">Σενάριο  0 </t>
  </si>
  <si>
    <t xml:space="preserve">Σενάριο1 </t>
  </si>
  <si>
    <t xml:space="preserve">Σενάριο 2 </t>
  </si>
  <si>
    <t xml:space="preserve">Σενάριο 3 </t>
  </si>
  <si>
    <t xml:space="preserve">Σενάριο 4 </t>
  </si>
  <si>
    <t xml:space="preserve">Σενάριο 5 </t>
  </si>
  <si>
    <t xml:space="preserve">Σενάριο 6 </t>
  </si>
  <si>
    <t xml:space="preserve">Σενάριο 00 </t>
  </si>
  <si>
    <t>Σενάριο   0</t>
  </si>
  <si>
    <t>Σενάριο   1</t>
  </si>
  <si>
    <t>Σενάριο   2</t>
  </si>
  <si>
    <t>Σενάριο   5</t>
  </si>
  <si>
    <t xml:space="preserve">Σενάριο 1 </t>
  </si>
  <si>
    <t xml:space="preserve">Συνολικός πληθυσμός </t>
  </si>
  <si>
    <t xml:space="preserve">Πληθυσμός δημοτικου (6-11 ετών)  </t>
  </si>
  <si>
    <t xml:space="preserve">πληθυσμός γυμνασίου  (12-14 ετών)  </t>
  </si>
  <si>
    <t>Πληθυσμός Λυκείου (15-17 ετών)</t>
  </si>
  <si>
    <t>Πληθυσμός (2+3+4+5+6)</t>
  </si>
  <si>
    <t>Πληθυσμός  (2+3+4+5)</t>
  </si>
  <si>
    <t>Σενάριο 4</t>
  </si>
  <si>
    <t xml:space="preserve">Πληθυσμός γυμνασίου  (12-14 ετών)  </t>
  </si>
  <si>
    <t>Πληθυσμός υποχρεωτικής εκπαίδευσης (3+4+5)</t>
  </si>
  <si>
    <t>Πληθυσμός (3+4+5+6)</t>
  </si>
  <si>
    <t>Πληθυσμός  προνηπιων (5 ετών)</t>
  </si>
  <si>
    <t xml:space="preserve">Πληθυσμός νηπίων(5 ετών) </t>
  </si>
  <si>
    <t>Πίνακας  1 :  Πληθυσμός σχολικής ηλικίας (σε χιλ.) την 1/1 των ετών  1991, 1995, 2000, 2005, 2010, 2015, 2020, 2025, 2030, 2035, 2040, 2045, 2050 /σενάριο</t>
  </si>
  <si>
    <t>Πίνακας  1bis :  Πληθυσμός σχολικής ηλικίας (σε χιλ.) την 1/1 των ετών 2015, 2020, 2025, 2030, 2035, 2040, 2045, 2050 (όλα τα σενάρια)</t>
  </si>
  <si>
    <t>Πίνακας   2:  Πληθυσμός σχολικής ηλικίας  την 1/1 των ετών  1991, 1995, 2000, 2005, 2010, 2015, 2020, 2025, 2030, 2035, 2040, 2045, 2050 /σενάριο (%)</t>
  </si>
  <si>
    <t>Πίνακας  2bis :  Πληθυσμός σχολικής ηλικίας  την 1/1 των ετών   2015, 2020, 2025, 2030, 2035, 2040, 2045, 2050  -%- (όλα τα σενάρια)</t>
  </si>
  <si>
    <t>Πίνακας 3  :  Εξέλιξη του πληθυσμού σχολικής ηλικίας (βάση 100 την 1/1/ 2015) το  1991, 1995, 2000, 2005, 2010, 2015, 2020, 2025, 2030, 2035, 2040, 2045, 2050 /σενάριο</t>
  </si>
  <si>
    <t>Πίνακας  3bis :  Εξέλιξη του πληθυσμού σχολικής ηλικίας (βάση 100 την 1/1/ 2015) το  2020, 2025, 2030, 2035, 2040, 2045, 2050 (όλα τα σενάρια)</t>
  </si>
  <si>
    <t xml:space="preserve">Πληθυσμός νηπίων (5 ετών) </t>
  </si>
  <si>
    <t>Πληθυσμός  προνηπιων (&lt;5 ετών)</t>
  </si>
  <si>
    <t>Πληθυσμός  προνηπιων (3-4 ετών)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</si>
</sst>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0"/>
      <name val="Arial"/>
    </font>
    <font>
      <sz val="8"/>
      <name val="Arial"/>
      <family val="2"/>
      <charset val="161"/>
    </font>
    <font>
      <b/>
      <sz val="10"/>
      <name val="Times New Roman"/>
      <family val="1"/>
      <charset val="161"/>
    </font>
    <font>
      <sz val="10"/>
      <name val="Times New Roman"/>
      <family val="1"/>
      <charset val="161"/>
    </font>
    <font>
      <b/>
      <i/>
      <sz val="10"/>
      <name val="Times New Roman"/>
      <family val="1"/>
      <charset val="161"/>
    </font>
    <font>
      <i/>
      <sz val="10"/>
      <name val="Times New Roman"/>
      <family val="1"/>
      <charset val="161"/>
    </font>
  </fonts>
  <fills count="6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0">
    <xf numFmtId="0" fontId="0" fillId="0" borderId="0" xfId="0"/>
    <xf numFmtId="0" fontId="2" fillId="0" borderId="0" xfId="0" applyFont="1"/>
    <xf numFmtId="0" fontId="2" fillId="0" borderId="0" xfId="0" applyFont="1" applyFill="1" applyBorder="1"/>
    <xf numFmtId="0" fontId="2" fillId="0" borderId="12" xfId="0" applyFont="1" applyBorder="1"/>
    <xf numFmtId="0" fontId="3" fillId="0" borderId="0" xfId="0" applyFont="1"/>
    <xf numFmtId="0" fontId="2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0" xfId="0" applyFont="1" applyBorder="1"/>
    <xf numFmtId="0" fontId="3" fillId="0" borderId="0" xfId="0" applyFont="1" applyFill="1"/>
    <xf numFmtId="0" fontId="3" fillId="0" borderId="13" xfId="0" applyFont="1" applyBorder="1"/>
    <xf numFmtId="0" fontId="2" fillId="0" borderId="5" xfId="0" applyFont="1" applyBorder="1"/>
    <xf numFmtId="0" fontId="2" fillId="0" borderId="36" xfId="0" applyFont="1" applyBorder="1"/>
    <xf numFmtId="1" fontId="4" fillId="0" borderId="5" xfId="0" applyNumberFormat="1" applyFont="1" applyBorder="1"/>
    <xf numFmtId="1" fontId="4" fillId="0" borderId="8" xfId="0" applyNumberFormat="1" applyFont="1" applyBorder="1"/>
    <xf numFmtId="1" fontId="4" fillId="0" borderId="18" xfId="0" applyNumberFormat="1" applyFont="1" applyBorder="1"/>
    <xf numFmtId="1" fontId="2" fillId="0" borderId="31" xfId="0" applyNumberFormat="1" applyFont="1" applyBorder="1"/>
    <xf numFmtId="1" fontId="2" fillId="0" borderId="8" xfId="0" applyNumberFormat="1" applyFont="1" applyBorder="1"/>
    <xf numFmtId="1" fontId="2" fillId="0" borderId="18" xfId="0" applyNumberFormat="1" applyFont="1" applyBorder="1"/>
    <xf numFmtId="0" fontId="4" fillId="0" borderId="0" xfId="0" applyFont="1" applyBorder="1"/>
    <xf numFmtId="0" fontId="2" fillId="0" borderId="0" xfId="0" applyFont="1" applyFill="1"/>
    <xf numFmtId="0" fontId="2" fillId="0" borderId="17" xfId="0" applyFont="1" applyBorder="1"/>
    <xf numFmtId="1" fontId="5" fillId="0" borderId="6" xfId="0" applyNumberFormat="1" applyFont="1" applyFill="1" applyBorder="1"/>
    <xf numFmtId="1" fontId="5" fillId="0" borderId="1" xfId="0" applyNumberFormat="1" applyFont="1" applyFill="1" applyBorder="1"/>
    <xf numFmtId="1" fontId="5" fillId="0" borderId="2" xfId="0" applyNumberFormat="1" applyFont="1" applyFill="1" applyBorder="1"/>
    <xf numFmtId="1" fontId="3" fillId="0" borderId="32" xfId="0" applyNumberFormat="1" applyFont="1" applyFill="1" applyBorder="1"/>
    <xf numFmtId="1" fontId="3" fillId="0" borderId="1" xfId="0" applyNumberFormat="1" applyFont="1" applyFill="1" applyBorder="1"/>
    <xf numFmtId="1" fontId="3" fillId="0" borderId="2" xfId="0" applyNumberFormat="1" applyFont="1" applyFill="1" applyBorder="1"/>
    <xf numFmtId="0" fontId="2" fillId="0" borderId="23" xfId="0" applyFont="1" applyBorder="1"/>
    <xf numFmtId="0" fontId="2" fillId="0" borderId="6" xfId="0" applyFont="1" applyBorder="1"/>
    <xf numFmtId="0" fontId="2" fillId="0" borderId="20" xfId="0" applyFont="1" applyBorder="1"/>
    <xf numFmtId="0" fontId="2" fillId="0" borderId="21" xfId="0" applyFont="1" applyBorder="1"/>
    <xf numFmtId="1" fontId="5" fillId="0" borderId="1" xfId="0" applyNumberFormat="1" applyFont="1" applyBorder="1"/>
    <xf numFmtId="0" fontId="5" fillId="0" borderId="1" xfId="0" applyFont="1" applyBorder="1"/>
    <xf numFmtId="0" fontId="5" fillId="0" borderId="2" xfId="0" applyFont="1" applyBorder="1"/>
    <xf numFmtId="1" fontId="5" fillId="0" borderId="7" xfId="0" applyNumberFormat="1" applyFont="1" applyFill="1" applyBorder="1"/>
    <xf numFmtId="1" fontId="5" fillId="0" borderId="3" xfId="0" applyNumberFormat="1" applyFont="1" applyFill="1" applyBorder="1"/>
    <xf numFmtId="1" fontId="5" fillId="0" borderId="4" xfId="0" applyNumberFormat="1" applyFont="1" applyFill="1" applyBorder="1"/>
    <xf numFmtId="1" fontId="3" fillId="0" borderId="37" xfId="0" applyNumberFormat="1" applyFont="1" applyFill="1" applyBorder="1"/>
    <xf numFmtId="1" fontId="3" fillId="0" borderId="15" xfId="0" applyNumberFormat="1" applyFont="1" applyFill="1" applyBorder="1"/>
    <xf numFmtId="1" fontId="3" fillId="0" borderId="16" xfId="0" applyNumberFormat="1" applyFont="1" applyFill="1" applyBorder="1"/>
    <xf numFmtId="0" fontId="2" fillId="0" borderId="24" xfId="0" applyFont="1" applyBorder="1"/>
    <xf numFmtId="0" fontId="5" fillId="0" borderId="3" xfId="0" applyFont="1" applyBorder="1"/>
    <xf numFmtId="0" fontId="5" fillId="0" borderId="4" xfId="0" applyFont="1" applyBorder="1"/>
    <xf numFmtId="0" fontId="2" fillId="4" borderId="25" xfId="0" applyFont="1" applyFill="1" applyBorder="1"/>
    <xf numFmtId="0" fontId="2" fillId="4" borderId="26" xfId="0" applyFont="1" applyFill="1" applyBorder="1"/>
    <xf numFmtId="0" fontId="3" fillId="4" borderId="26" xfId="0" applyFont="1" applyFill="1" applyBorder="1"/>
    <xf numFmtId="0" fontId="3" fillId="4" borderId="27" xfId="0" applyFont="1" applyFill="1" applyBorder="1"/>
    <xf numFmtId="0" fontId="3" fillId="0" borderId="12" xfId="0" applyFont="1" applyFill="1" applyBorder="1"/>
    <xf numFmtId="0" fontId="3" fillId="0" borderId="0" xfId="0" applyFont="1" applyFill="1" applyBorder="1"/>
    <xf numFmtId="0" fontId="3" fillId="0" borderId="13" xfId="0" applyFont="1" applyFill="1" applyBorder="1"/>
    <xf numFmtId="1" fontId="3" fillId="0" borderId="1" xfId="0" applyNumberFormat="1" applyFont="1" applyBorder="1"/>
    <xf numFmtId="1" fontId="3" fillId="0" borderId="2" xfId="0" applyNumberFormat="1" applyFont="1" applyBorder="1"/>
    <xf numFmtId="0" fontId="2" fillId="3" borderId="25" xfId="0" applyFont="1" applyFill="1" applyBorder="1"/>
    <xf numFmtId="0" fontId="2" fillId="3" borderId="26" xfId="0" applyFont="1" applyFill="1" applyBorder="1"/>
    <xf numFmtId="0" fontId="3" fillId="3" borderId="26" xfId="0" applyFont="1" applyFill="1" applyBorder="1"/>
    <xf numFmtId="0" fontId="3" fillId="3" borderId="27" xfId="0" applyFont="1" applyFill="1" applyBorder="1"/>
    <xf numFmtId="0" fontId="2" fillId="0" borderId="22" xfId="0" applyFont="1" applyBorder="1"/>
    <xf numFmtId="0" fontId="2" fillId="0" borderId="8" xfId="0" applyFont="1" applyBorder="1"/>
    <xf numFmtId="1" fontId="2" fillId="0" borderId="5" xfId="0" applyNumberFormat="1" applyFont="1" applyBorder="1"/>
    <xf numFmtId="1" fontId="3" fillId="0" borderId="6" xfId="0" applyNumberFormat="1" applyFont="1" applyFill="1" applyBorder="1"/>
    <xf numFmtId="0" fontId="2" fillId="0" borderId="19" xfId="0" applyFont="1" applyBorder="1"/>
    <xf numFmtId="1" fontId="3" fillId="0" borderId="3" xfId="0" applyNumberFormat="1" applyFont="1" applyBorder="1"/>
    <xf numFmtId="1" fontId="3" fillId="0" borderId="4" xfId="0" applyNumberFormat="1" applyFont="1" applyBorder="1"/>
    <xf numFmtId="0" fontId="2" fillId="0" borderId="28" xfId="0" applyFont="1" applyBorder="1"/>
    <xf numFmtId="1" fontId="3" fillId="0" borderId="7" xfId="0" applyNumberFormat="1" applyFont="1" applyFill="1" applyBorder="1"/>
    <xf numFmtId="1" fontId="3" fillId="0" borderId="3" xfId="0" applyNumberFormat="1" applyFont="1" applyFill="1" applyBorder="1"/>
    <xf numFmtId="1" fontId="3" fillId="0" borderId="4" xfId="0" applyNumberFormat="1" applyFont="1" applyFill="1" applyBorder="1"/>
    <xf numFmtId="0" fontId="3" fillId="5" borderId="0" xfId="0" applyFont="1" applyFill="1" applyBorder="1"/>
    <xf numFmtId="0" fontId="2" fillId="5" borderId="0" xfId="0" applyFont="1" applyFill="1" applyBorder="1"/>
    <xf numFmtId="0" fontId="2" fillId="0" borderId="44" xfId="0" applyFont="1" applyBorder="1"/>
    <xf numFmtId="0" fontId="2" fillId="0" borderId="45" xfId="0" applyFont="1" applyBorder="1"/>
    <xf numFmtId="0" fontId="4" fillId="0" borderId="44" xfId="0" applyFont="1" applyBorder="1"/>
    <xf numFmtId="0" fontId="4" fillId="0" borderId="29" xfId="0" applyFont="1" applyBorder="1"/>
    <xf numFmtId="0" fontId="4" fillId="0" borderId="30" xfId="0" applyFont="1" applyBorder="1"/>
    <xf numFmtId="0" fontId="2" fillId="0" borderId="34" xfId="0" applyFont="1" applyBorder="1"/>
    <xf numFmtId="0" fontId="2" fillId="0" borderId="29" xfId="0" applyFont="1" applyBorder="1"/>
    <xf numFmtId="0" fontId="2" fillId="0" borderId="30" xfId="0" applyFont="1" applyBorder="1"/>
    <xf numFmtId="0" fontId="4" fillId="0" borderId="22" xfId="0" applyFont="1" applyFill="1" applyBorder="1"/>
    <xf numFmtId="0" fontId="3" fillId="0" borderId="41" xfId="0" applyFont="1" applyBorder="1"/>
    <xf numFmtId="0" fontId="2" fillId="0" borderId="42" xfId="0" applyFont="1" applyBorder="1"/>
    <xf numFmtId="164" fontId="5" fillId="0" borderId="41" xfId="0" applyNumberFormat="1" applyFont="1" applyFill="1" applyBorder="1"/>
    <xf numFmtId="164" fontId="5" fillId="0" borderId="20" xfId="0" applyNumberFormat="1" applyFont="1" applyFill="1" applyBorder="1"/>
    <xf numFmtId="164" fontId="5" fillId="0" borderId="21" xfId="0" applyNumberFormat="1" applyFont="1" applyFill="1" applyBorder="1"/>
    <xf numFmtId="164" fontId="3" fillId="0" borderId="43" xfId="0" applyNumberFormat="1" applyFont="1" applyBorder="1"/>
    <xf numFmtId="164" fontId="3" fillId="0" borderId="20" xfId="0" applyNumberFormat="1" applyFont="1" applyBorder="1"/>
    <xf numFmtId="164" fontId="3" fillId="0" borderId="21" xfId="0" applyNumberFormat="1" applyFont="1" applyBorder="1"/>
    <xf numFmtId="0" fontId="2" fillId="0" borderId="50" xfId="0" applyFont="1" applyBorder="1"/>
    <xf numFmtId="164" fontId="3" fillId="0" borderId="50" xfId="0" applyNumberFormat="1" applyFont="1" applyFill="1" applyBorder="1"/>
    <xf numFmtId="164" fontId="3" fillId="0" borderId="36" xfId="0" applyNumberFormat="1" applyFont="1" applyFill="1" applyBorder="1"/>
    <xf numFmtId="164" fontId="3" fillId="0" borderId="53" xfId="0" applyNumberFormat="1" applyFont="1" applyFill="1" applyBorder="1"/>
    <xf numFmtId="0" fontId="3" fillId="0" borderId="6" xfId="0" applyFont="1" applyBorder="1"/>
    <xf numFmtId="0" fontId="2" fillId="0" borderId="39" xfId="0" applyFont="1" applyBorder="1"/>
    <xf numFmtId="164" fontId="5" fillId="0" borderId="6" xfId="0" applyNumberFormat="1" applyFont="1" applyFill="1" applyBorder="1"/>
    <xf numFmtId="164" fontId="5" fillId="0" borderId="1" xfId="0" applyNumberFormat="1" applyFont="1" applyFill="1" applyBorder="1"/>
    <xf numFmtId="164" fontId="5" fillId="0" borderId="2" xfId="0" applyNumberFormat="1" applyFont="1" applyFill="1" applyBorder="1"/>
    <xf numFmtId="164" fontId="3" fillId="0" borderId="32" xfId="0" applyNumberFormat="1" applyFont="1" applyBorder="1"/>
    <xf numFmtId="164" fontId="3" fillId="0" borderId="1" xfId="0" applyNumberFormat="1" applyFont="1" applyBorder="1"/>
    <xf numFmtId="164" fontId="3" fillId="0" borderId="2" xfId="0" applyNumberFormat="1" applyFont="1" applyBorder="1"/>
    <xf numFmtId="0" fontId="2" fillId="0" borderId="12" xfId="0" applyFont="1" applyFill="1" applyBorder="1"/>
    <xf numFmtId="0" fontId="2" fillId="0" borderId="51" xfId="0" applyFont="1" applyBorder="1"/>
    <xf numFmtId="164" fontId="3" fillId="0" borderId="51" xfId="0" applyNumberFormat="1" applyFont="1" applyFill="1" applyBorder="1"/>
    <xf numFmtId="164" fontId="3" fillId="0" borderId="17" xfId="0" applyNumberFormat="1" applyFont="1" applyFill="1" applyBorder="1"/>
    <xf numFmtId="164" fontId="3" fillId="0" borderId="54" xfId="0" applyNumberFormat="1" applyFont="1" applyFill="1" applyBorder="1"/>
    <xf numFmtId="0" fontId="3" fillId="2" borderId="0" xfId="0" applyFont="1" applyFill="1" applyBorder="1"/>
    <xf numFmtId="0" fontId="3" fillId="0" borderId="6" xfId="0" applyFont="1" applyFill="1" applyBorder="1"/>
    <xf numFmtId="0" fontId="2" fillId="0" borderId="39" xfId="0" applyFont="1" applyFill="1" applyBorder="1"/>
    <xf numFmtId="164" fontId="3" fillId="0" borderId="32" xfId="0" applyNumberFormat="1" applyFont="1" applyFill="1" applyBorder="1"/>
    <xf numFmtId="164" fontId="3" fillId="0" borderId="1" xfId="0" applyNumberFormat="1" applyFont="1" applyFill="1" applyBorder="1"/>
    <xf numFmtId="164" fontId="3" fillId="0" borderId="2" xfId="0" applyNumberFormat="1" applyFont="1" applyFill="1" applyBorder="1"/>
    <xf numFmtId="0" fontId="2" fillId="0" borderId="51" xfId="0" applyFont="1" applyFill="1" applyBorder="1"/>
    <xf numFmtId="0" fontId="3" fillId="0" borderId="14" xfId="0" applyFont="1" applyFill="1" applyBorder="1"/>
    <xf numFmtId="0" fontId="2" fillId="0" borderId="40" xfId="0" applyFont="1" applyFill="1" applyBorder="1"/>
    <xf numFmtId="164" fontId="5" fillId="0" borderId="15" xfId="0" applyNumberFormat="1" applyFont="1" applyFill="1" applyBorder="1"/>
    <xf numFmtId="164" fontId="5" fillId="0" borderId="16" xfId="0" applyNumberFormat="1" applyFont="1" applyFill="1" applyBorder="1"/>
    <xf numFmtId="164" fontId="3" fillId="0" borderId="37" xfId="0" applyNumberFormat="1" applyFont="1" applyFill="1" applyBorder="1"/>
    <xf numFmtId="164" fontId="3" fillId="0" borderId="15" xfId="0" applyNumberFormat="1" applyFont="1" applyFill="1" applyBorder="1"/>
    <xf numFmtId="164" fontId="3" fillId="0" borderId="16" xfId="0" applyNumberFormat="1" applyFont="1" applyFill="1" applyBorder="1"/>
    <xf numFmtId="164" fontId="5" fillId="0" borderId="14" xfId="0" applyNumberFormat="1" applyFont="1" applyFill="1" applyBorder="1"/>
    <xf numFmtId="164" fontId="3" fillId="0" borderId="56" xfId="0" applyNumberFormat="1" applyFont="1" applyFill="1" applyBorder="1"/>
    <xf numFmtId="164" fontId="3" fillId="0" borderId="57" xfId="0" applyNumberFormat="1" applyFont="1" applyFill="1" applyBorder="1"/>
    <xf numFmtId="16" fontId="2" fillId="0" borderId="40" xfId="0" applyNumberFormat="1" applyFont="1" applyFill="1" applyBorder="1"/>
    <xf numFmtId="16" fontId="2" fillId="0" borderId="51" xfId="0" applyNumberFormat="1" applyFont="1" applyFill="1" applyBorder="1"/>
    <xf numFmtId="164" fontId="5" fillId="0" borderId="7" xfId="0" applyNumberFormat="1" applyFont="1" applyFill="1" applyBorder="1"/>
    <xf numFmtId="164" fontId="5" fillId="0" borderId="3" xfId="0" applyNumberFormat="1" applyFont="1" applyFill="1" applyBorder="1"/>
    <xf numFmtId="164" fontId="5" fillId="0" borderId="4" xfId="0" applyNumberFormat="1" applyFont="1" applyFill="1" applyBorder="1"/>
    <xf numFmtId="0" fontId="2" fillId="0" borderId="28" xfId="0" applyFont="1" applyFill="1" applyBorder="1"/>
    <xf numFmtId="0" fontId="2" fillId="0" borderId="52" xfId="0" applyFont="1" applyFill="1" applyBorder="1"/>
    <xf numFmtId="164" fontId="3" fillId="0" borderId="52" xfId="0" applyNumberFormat="1" applyFont="1" applyFill="1" applyBorder="1"/>
    <xf numFmtId="164" fontId="3" fillId="0" borderId="19" xfId="0" applyNumberFormat="1" applyFont="1" applyFill="1" applyBorder="1"/>
    <xf numFmtId="164" fontId="3" fillId="0" borderId="55" xfId="0" applyNumberFormat="1" applyFont="1" applyFill="1" applyBorder="1"/>
    <xf numFmtId="0" fontId="2" fillId="4" borderId="28" xfId="0" applyFont="1" applyFill="1" applyBorder="1"/>
    <xf numFmtId="0" fontId="2" fillId="4" borderId="48" xfId="0" applyFont="1" applyFill="1" applyBorder="1"/>
    <xf numFmtId="0" fontId="3" fillId="4" borderId="48" xfId="0" applyFont="1" applyFill="1" applyBorder="1"/>
    <xf numFmtId="0" fontId="3" fillId="4" borderId="49" xfId="0" applyFont="1" applyFill="1" applyBorder="1"/>
    <xf numFmtId="0" fontId="2" fillId="0" borderId="1" xfId="0" applyFont="1" applyBorder="1"/>
    <xf numFmtId="0" fontId="3" fillId="0" borderId="23" xfId="0" applyFont="1" applyFill="1" applyBorder="1"/>
    <xf numFmtId="0" fontId="2" fillId="0" borderId="31" xfId="0" applyFont="1" applyBorder="1"/>
    <xf numFmtId="0" fontId="2" fillId="0" borderId="23" xfId="0" applyFont="1" applyFill="1" applyBorder="1"/>
    <xf numFmtId="0" fontId="2" fillId="0" borderId="32" xfId="0" applyFont="1" applyBorder="1"/>
    <xf numFmtId="0" fontId="2" fillId="0" borderId="1" xfId="0" applyFont="1" applyFill="1" applyBorder="1"/>
    <xf numFmtId="0" fontId="4" fillId="0" borderId="0" xfId="0" applyFont="1" applyFill="1" applyBorder="1"/>
    <xf numFmtId="0" fontId="2" fillId="0" borderId="32" xfId="0" applyFont="1" applyFill="1" applyBorder="1"/>
    <xf numFmtId="0" fontId="2" fillId="0" borderId="15" xfId="0" applyFont="1" applyFill="1" applyBorder="1"/>
    <xf numFmtId="16" fontId="2" fillId="0" borderId="15" xfId="0" applyNumberFormat="1" applyFont="1" applyFill="1" applyBorder="1"/>
    <xf numFmtId="16" fontId="2" fillId="0" borderId="32" xfId="0" applyNumberFormat="1" applyFont="1" applyFill="1" applyBorder="1"/>
    <xf numFmtId="0" fontId="2" fillId="0" borderId="24" xfId="0" applyFont="1" applyFill="1" applyBorder="1"/>
    <xf numFmtId="0" fontId="2" fillId="0" borderId="33" xfId="0" applyFont="1" applyFill="1" applyBorder="1"/>
    <xf numFmtId="0" fontId="4" fillId="0" borderId="22" xfId="0" applyFont="1" applyBorder="1"/>
    <xf numFmtId="0" fontId="3" fillId="0" borderId="7" xfId="0" applyFont="1" applyFill="1" applyBorder="1"/>
    <xf numFmtId="0" fontId="2" fillId="0" borderId="3" xfId="0" applyFont="1" applyFill="1" applyBorder="1"/>
    <xf numFmtId="0" fontId="2" fillId="4" borderId="12" xfId="0" applyFont="1" applyFill="1" applyBorder="1"/>
    <xf numFmtId="164" fontId="3" fillId="0" borderId="33" xfId="0" applyNumberFormat="1" applyFont="1" applyFill="1" applyBorder="1"/>
    <xf numFmtId="164" fontId="3" fillId="0" borderId="3" xfId="0" applyNumberFormat="1" applyFont="1" applyFill="1" applyBorder="1"/>
    <xf numFmtId="164" fontId="3" fillId="0" borderId="4" xfId="0" applyNumberFormat="1" applyFont="1" applyFill="1" applyBorder="1"/>
    <xf numFmtId="0" fontId="2" fillId="2" borderId="0" xfId="0" applyFont="1" applyFill="1" applyBorder="1"/>
    <xf numFmtId="0" fontId="4" fillId="2" borderId="0" xfId="0" applyFont="1" applyFill="1" applyBorder="1"/>
    <xf numFmtId="0" fontId="2" fillId="0" borderId="35" xfId="0" applyFont="1" applyBorder="1"/>
    <xf numFmtId="0" fontId="4" fillId="0" borderId="45" xfId="0" applyFont="1" applyBorder="1"/>
    <xf numFmtId="0" fontId="2" fillId="0" borderId="46" xfId="0" applyFont="1" applyBorder="1"/>
    <xf numFmtId="164" fontId="5" fillId="0" borderId="5" xfId="0" applyNumberFormat="1" applyFont="1" applyFill="1" applyBorder="1"/>
    <xf numFmtId="164" fontId="5" fillId="0" borderId="8" xfId="0" applyNumberFormat="1" applyFont="1" applyFill="1" applyBorder="1"/>
    <xf numFmtId="164" fontId="5" fillId="0" borderId="38" xfId="0" applyNumberFormat="1" applyFont="1" applyFill="1" applyBorder="1"/>
    <xf numFmtId="164" fontId="3" fillId="0" borderId="41" xfId="0" applyNumberFormat="1" applyFont="1" applyFill="1" applyBorder="1"/>
    <xf numFmtId="164" fontId="3" fillId="0" borderId="20" xfId="0" applyNumberFormat="1" applyFont="1" applyFill="1" applyBorder="1"/>
    <xf numFmtId="164" fontId="3" fillId="0" borderId="21" xfId="0" applyNumberFormat="1" applyFont="1" applyFill="1" applyBorder="1"/>
    <xf numFmtId="164" fontId="5" fillId="0" borderId="39" xfId="0" applyNumberFormat="1" applyFont="1" applyFill="1" applyBorder="1"/>
    <xf numFmtId="164" fontId="3" fillId="0" borderId="6" xfId="0" applyNumberFormat="1" applyFont="1" applyFill="1" applyBorder="1"/>
    <xf numFmtId="164" fontId="5" fillId="0" borderId="47" xfId="0" applyNumberFormat="1" applyFont="1" applyFill="1" applyBorder="1"/>
    <xf numFmtId="164" fontId="3" fillId="0" borderId="7" xfId="0" applyNumberFormat="1" applyFont="1" applyFill="1" applyBorder="1"/>
    <xf numFmtId="0" fontId="2" fillId="0" borderId="7" xfId="0" applyFont="1" applyBorder="1"/>
    <xf numFmtId="164" fontId="5" fillId="0" borderId="18" xfId="0" applyNumberFormat="1" applyFont="1" applyFill="1" applyBorder="1"/>
    <xf numFmtId="164" fontId="3" fillId="0" borderId="5" xfId="0" applyNumberFormat="1" applyFont="1" applyFill="1" applyBorder="1"/>
    <xf numFmtId="164" fontId="3" fillId="0" borderId="8" xfId="0" applyNumberFormat="1" applyFont="1" applyFill="1" applyBorder="1"/>
    <xf numFmtId="164" fontId="3" fillId="0" borderId="18" xfId="0" applyNumberFormat="1" applyFont="1" applyFill="1" applyBorder="1"/>
    <xf numFmtId="0" fontId="2" fillId="0" borderId="33" xfId="0" applyFont="1" applyBorder="1"/>
    <xf numFmtId="0" fontId="2" fillId="0" borderId="41" xfId="0" applyFont="1" applyBorder="1"/>
    <xf numFmtId="0" fontId="2" fillId="0" borderId="10" xfId="0" applyFont="1" applyBorder="1"/>
    <xf numFmtId="0" fontId="2" fillId="0" borderId="11" xfId="0" applyFont="1" applyBorder="1"/>
    <xf numFmtId="0" fontId="2" fillId="4" borderId="29" xfId="0" applyFont="1" applyFill="1" applyBorder="1"/>
    <xf numFmtId="0" fontId="2" fillId="4" borderId="30" xfId="0" applyFont="1" applyFill="1" applyBorder="1"/>
    <xf numFmtId="2" fontId="3" fillId="0" borderId="1" xfId="0" applyNumberFormat="1" applyFont="1" applyBorder="1"/>
    <xf numFmtId="2" fontId="3" fillId="0" borderId="2" xfId="0" applyNumberFormat="1" applyFont="1" applyBorder="1"/>
    <xf numFmtId="2" fontId="3" fillId="0" borderId="20" xfId="0" applyNumberFormat="1" applyFont="1" applyBorder="1"/>
    <xf numFmtId="2" fontId="3" fillId="0" borderId="21" xfId="0" applyNumberFormat="1" applyFont="1" applyBorder="1"/>
    <xf numFmtId="2" fontId="3" fillId="0" borderId="3" xfId="0" applyNumberFormat="1" applyFont="1" applyBorder="1"/>
    <xf numFmtId="2" fontId="3" fillId="0" borderId="4" xfId="0" applyNumberFormat="1" applyFont="1" applyBorder="1"/>
    <xf numFmtId="2" fontId="3" fillId="0" borderId="8" xfId="0" applyNumberFormat="1" applyFont="1" applyBorder="1"/>
    <xf numFmtId="2" fontId="3" fillId="0" borderId="18" xfId="0" applyNumberFormat="1" applyFont="1" applyBorder="1"/>
    <xf numFmtId="0" fontId="2" fillId="4" borderId="25" xfId="0" applyFont="1" applyFill="1" applyBorder="1" applyAlignment="1"/>
    <xf numFmtId="0" fontId="3" fillId="0" borderId="26" xfId="0" applyFont="1" applyBorder="1" applyAlignment="1"/>
    <xf numFmtId="0" fontId="3" fillId="0" borderId="27" xfId="0" applyFont="1" applyBorder="1" applyAlignment="1"/>
    <xf numFmtId="0" fontId="2" fillId="0" borderId="0" xfId="0" applyFont="1" applyBorder="1" applyAlignment="1"/>
    <xf numFmtId="0" fontId="3" fillId="0" borderId="0" xfId="0" applyFont="1" applyBorder="1" applyAlignment="1"/>
    <xf numFmtId="0" fontId="4" fillId="4" borderId="25" xfId="0" applyFont="1" applyFill="1" applyBorder="1" applyAlignment="1">
      <alignment horizontal="left"/>
    </xf>
    <xf numFmtId="0" fontId="5" fillId="4" borderId="26" xfId="0" applyFont="1" applyFill="1" applyBorder="1" applyAlignment="1">
      <alignment horizontal="left"/>
    </xf>
    <xf numFmtId="0" fontId="5" fillId="4" borderId="27" xfId="0" applyFont="1" applyFill="1" applyBorder="1" applyAlignment="1">
      <alignment horizontal="left"/>
    </xf>
    <xf numFmtId="0" fontId="4" fillId="4" borderId="26" xfId="0" applyFont="1" applyFill="1" applyBorder="1" applyAlignment="1">
      <alignment horizontal="left"/>
    </xf>
    <xf numFmtId="0" fontId="2" fillId="0" borderId="43" xfId="0" applyFont="1" applyBorder="1"/>
    <xf numFmtId="0" fontId="2" fillId="0" borderId="27" xfId="0" applyFont="1" applyBorder="1"/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'POP SCOLAIRE oriz_katheta'!$U$16</c:f>
              <c:strCache>
                <c:ptCount val="1"/>
                <c:pt idx="0">
                  <c:v>Σενάριο  0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('POP SCOLAIRE oriz_katheta'!$T$17,'POP SCOLAIRE oriz_katheta'!$T$28,'POP SCOLAIRE oriz_katheta'!$T$39,'POP SCOLAIRE oriz_katheta'!$T$50,'POP SCOLAIRE oriz_katheta'!$T$61,'POP SCOLAIRE oriz_katheta'!$T$72,'POP SCOLAIRE oriz_katheta'!$T$83)</c:f>
              <c:strCache>
                <c:ptCount val="7"/>
                <c:pt idx="0">
                  <c:v>Πληθυσμός  προνηπιων (3-4 ετών)</c:v>
                </c:pt>
                <c:pt idx="1">
                  <c:v>Πληθυσμός  προνηπιων (3-4 ετών)</c:v>
                </c:pt>
                <c:pt idx="2">
                  <c:v>Πληθυσμός  προνηπιων (3-4 ετών)</c:v>
                </c:pt>
                <c:pt idx="3">
                  <c:v>Πληθυσμός  προνηπιων (3-4 ετών)</c:v>
                </c:pt>
                <c:pt idx="4">
                  <c:v>Πληθυσμός  προνηπιων (3-4 ετών)</c:v>
                </c:pt>
                <c:pt idx="5">
                  <c:v>Πληθυσμός  προνηπιων (3-4 ετών)</c:v>
                </c:pt>
                <c:pt idx="6">
                  <c:v>Πληθυσμός  προνηπιων (3-4 ετών)</c:v>
                </c:pt>
              </c:strCache>
            </c:strRef>
          </c:cat>
          <c:val>
            <c:numRef>
              <c:f>('POP SCOLAIRE oriz_katheta'!$U$17,'POP SCOLAIRE oriz_katheta'!$U$28,'POP SCOLAIRE oriz_katheta'!$U$39,'POP SCOLAIRE oriz_katheta'!$U$50,'POP SCOLAIRE oriz_katheta'!$U$61,'POP SCOLAIRE oriz_katheta'!$U$72,'POP SCOLAIRE oriz_katheta'!$U$83)</c:f>
              <c:numCache>
                <c:formatCode>0</c:formatCode>
                <c:ptCount val="7"/>
                <c:pt idx="0">
                  <c:v>176498.28050490009</c:v>
                </c:pt>
                <c:pt idx="1">
                  <c:v>156579.26802419926</c:v>
                </c:pt>
                <c:pt idx="2">
                  <c:v>143765.67996600547</c:v>
                </c:pt>
                <c:pt idx="3">
                  <c:v>136991.89581720394</c:v>
                </c:pt>
                <c:pt idx="4">
                  <c:v>133387.84249755967</c:v>
                </c:pt>
                <c:pt idx="5">
                  <c:v>128019.42838394322</c:v>
                </c:pt>
                <c:pt idx="6">
                  <c:v>116511.34609505876</c:v>
                </c:pt>
              </c:numCache>
            </c:numRef>
          </c:val>
        </c:ser>
        <c:ser>
          <c:idx val="1"/>
          <c:order val="1"/>
          <c:tx>
            <c:strRef>
              <c:f>'POP SCOLAIRE oriz_katheta'!$V$16</c:f>
              <c:strCache>
                <c:ptCount val="1"/>
                <c:pt idx="0">
                  <c:v>Σενάριο 00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('POP SCOLAIRE oriz_katheta'!$T$17,'POP SCOLAIRE oriz_katheta'!$T$28,'POP SCOLAIRE oriz_katheta'!$T$39,'POP SCOLAIRE oriz_katheta'!$T$50,'POP SCOLAIRE oriz_katheta'!$T$61,'POP SCOLAIRE oriz_katheta'!$T$72,'POP SCOLAIRE oriz_katheta'!$T$83)</c:f>
              <c:strCache>
                <c:ptCount val="7"/>
                <c:pt idx="0">
                  <c:v>Πληθυσμός  προνηπιων (3-4 ετών)</c:v>
                </c:pt>
                <c:pt idx="1">
                  <c:v>Πληθυσμός  προνηπιων (3-4 ετών)</c:v>
                </c:pt>
                <c:pt idx="2">
                  <c:v>Πληθυσμός  προνηπιων (3-4 ετών)</c:v>
                </c:pt>
                <c:pt idx="3">
                  <c:v>Πληθυσμός  προνηπιων (3-4 ετών)</c:v>
                </c:pt>
                <c:pt idx="4">
                  <c:v>Πληθυσμός  προνηπιων (3-4 ετών)</c:v>
                </c:pt>
                <c:pt idx="5">
                  <c:v>Πληθυσμός  προνηπιων (3-4 ετών)</c:v>
                </c:pt>
                <c:pt idx="6">
                  <c:v>Πληθυσμός  προνηπιων (3-4 ετών)</c:v>
                </c:pt>
              </c:strCache>
            </c:strRef>
          </c:cat>
          <c:val>
            <c:numRef>
              <c:f>('POP SCOLAIRE oriz_katheta'!$V$17,'POP SCOLAIRE oriz_katheta'!$V$28,'POP SCOLAIRE oriz_katheta'!$V$39,'POP SCOLAIRE oriz_katheta'!$V$50,'POP SCOLAIRE oriz_katheta'!$V$61,'POP SCOLAIRE oriz_katheta'!$V$72,'POP SCOLAIRE oriz_katheta'!$V$83)</c:f>
              <c:numCache>
                <c:formatCode>0</c:formatCode>
                <c:ptCount val="7"/>
                <c:pt idx="0">
                  <c:v>173441.11013450098</c:v>
                </c:pt>
                <c:pt idx="1">
                  <c:v>150674.27525875403</c:v>
                </c:pt>
                <c:pt idx="2">
                  <c:v>145659.75234032038</c:v>
                </c:pt>
                <c:pt idx="3">
                  <c:v>163443.66636313632</c:v>
                </c:pt>
                <c:pt idx="4">
                  <c:v>161333.46147222427</c:v>
                </c:pt>
                <c:pt idx="5">
                  <c:v>156203.56593384693</c:v>
                </c:pt>
                <c:pt idx="6">
                  <c:v>142143.25915917871</c:v>
                </c:pt>
              </c:numCache>
            </c:numRef>
          </c:val>
        </c:ser>
        <c:ser>
          <c:idx val="2"/>
          <c:order val="2"/>
          <c:tx>
            <c:strRef>
              <c:f>'POP SCOLAIRE oriz_katheta'!$W$16</c:f>
              <c:strCache>
                <c:ptCount val="1"/>
                <c:pt idx="0">
                  <c:v>Σενάριο 1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('POP SCOLAIRE oriz_katheta'!$T$17,'POP SCOLAIRE oriz_katheta'!$T$28,'POP SCOLAIRE oriz_katheta'!$T$39,'POP SCOLAIRE oriz_katheta'!$T$50,'POP SCOLAIRE oriz_katheta'!$T$61,'POP SCOLAIRE oriz_katheta'!$T$72,'POP SCOLAIRE oriz_katheta'!$T$83)</c:f>
              <c:strCache>
                <c:ptCount val="7"/>
                <c:pt idx="0">
                  <c:v>Πληθυσμός  προνηπιων (3-4 ετών)</c:v>
                </c:pt>
                <c:pt idx="1">
                  <c:v>Πληθυσμός  προνηπιων (3-4 ετών)</c:v>
                </c:pt>
                <c:pt idx="2">
                  <c:v>Πληθυσμός  προνηπιων (3-4 ετών)</c:v>
                </c:pt>
                <c:pt idx="3">
                  <c:v>Πληθυσμός  προνηπιων (3-4 ετών)</c:v>
                </c:pt>
                <c:pt idx="4">
                  <c:v>Πληθυσμός  προνηπιων (3-4 ετών)</c:v>
                </c:pt>
                <c:pt idx="5">
                  <c:v>Πληθυσμός  προνηπιων (3-4 ετών)</c:v>
                </c:pt>
                <c:pt idx="6">
                  <c:v>Πληθυσμός  προνηπιων (3-4 ετών)</c:v>
                </c:pt>
              </c:strCache>
            </c:strRef>
          </c:cat>
          <c:val>
            <c:numRef>
              <c:f>('POP SCOLAIRE oriz_katheta'!$W$17,'POP SCOLAIRE oriz_katheta'!$W$28,'POP SCOLAIRE oriz_katheta'!$W$39,'POP SCOLAIRE oriz_katheta'!$W$50,'POP SCOLAIRE oriz_katheta'!$W$61,'POP SCOLAIRE oriz_katheta'!$W$72,'POP SCOLAIRE oriz_katheta'!$W$83)</c:f>
              <c:numCache>
                <c:formatCode>0</c:formatCode>
                <c:ptCount val="7"/>
                <c:pt idx="0">
                  <c:v>176539.99028136756</c:v>
                </c:pt>
                <c:pt idx="1">
                  <c:v>154270.70661509247</c:v>
                </c:pt>
                <c:pt idx="2">
                  <c:v>151741.41472258812</c:v>
                </c:pt>
                <c:pt idx="3">
                  <c:v>173087.09885120008</c:v>
                </c:pt>
                <c:pt idx="4">
                  <c:v>173544.06155683077</c:v>
                </c:pt>
                <c:pt idx="5">
                  <c:v>170651.90806298284</c:v>
                </c:pt>
                <c:pt idx="6">
                  <c:v>158989.79548641772</c:v>
                </c:pt>
              </c:numCache>
            </c:numRef>
          </c:val>
        </c:ser>
        <c:ser>
          <c:idx val="3"/>
          <c:order val="3"/>
          <c:tx>
            <c:strRef>
              <c:f>'POP SCOLAIRE oriz_katheta'!$X$16</c:f>
              <c:strCache>
                <c:ptCount val="1"/>
                <c:pt idx="0">
                  <c:v>Σενάριο 2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('POP SCOLAIRE oriz_katheta'!$T$17,'POP SCOLAIRE oriz_katheta'!$T$28,'POP SCOLAIRE oriz_katheta'!$T$39,'POP SCOLAIRE oriz_katheta'!$T$50,'POP SCOLAIRE oriz_katheta'!$T$61,'POP SCOLAIRE oriz_katheta'!$T$72,'POP SCOLAIRE oriz_katheta'!$T$83)</c:f>
              <c:strCache>
                <c:ptCount val="7"/>
                <c:pt idx="0">
                  <c:v>Πληθυσμός  προνηπιων (3-4 ετών)</c:v>
                </c:pt>
                <c:pt idx="1">
                  <c:v>Πληθυσμός  προνηπιων (3-4 ετών)</c:v>
                </c:pt>
                <c:pt idx="2">
                  <c:v>Πληθυσμός  προνηπιων (3-4 ετών)</c:v>
                </c:pt>
                <c:pt idx="3">
                  <c:v>Πληθυσμός  προνηπιων (3-4 ετών)</c:v>
                </c:pt>
                <c:pt idx="4">
                  <c:v>Πληθυσμός  προνηπιων (3-4 ετών)</c:v>
                </c:pt>
                <c:pt idx="5">
                  <c:v>Πληθυσμός  προνηπιων (3-4 ετών)</c:v>
                </c:pt>
                <c:pt idx="6">
                  <c:v>Πληθυσμός  προνηπιων (3-4 ετών)</c:v>
                </c:pt>
              </c:strCache>
            </c:strRef>
          </c:cat>
          <c:val>
            <c:numRef>
              <c:f>('POP SCOLAIRE oriz_katheta'!$X$17,'POP SCOLAIRE oriz_katheta'!$X$28,'POP SCOLAIRE oriz_katheta'!$X$39,'POP SCOLAIRE oriz_katheta'!$X$50,'POP SCOLAIRE oriz_katheta'!$X$61,'POP SCOLAIRE oriz_katheta'!$X$72,'POP SCOLAIRE oriz_katheta'!$X$83)</c:f>
              <c:numCache>
                <c:formatCode>0</c:formatCode>
                <c:ptCount val="7"/>
                <c:pt idx="0">
                  <c:v>177496.27142636396</c:v>
                </c:pt>
                <c:pt idx="1">
                  <c:v>158862.49916654348</c:v>
                </c:pt>
                <c:pt idx="2">
                  <c:v>160804.79739202189</c:v>
                </c:pt>
                <c:pt idx="3">
                  <c:v>185666.83704604529</c:v>
                </c:pt>
                <c:pt idx="4">
                  <c:v>187512.77026519744</c:v>
                </c:pt>
                <c:pt idx="5">
                  <c:v>185303.2271400716</c:v>
                </c:pt>
                <c:pt idx="6">
                  <c:v>174108.40132870519</c:v>
                </c:pt>
              </c:numCache>
            </c:numRef>
          </c:val>
        </c:ser>
        <c:ser>
          <c:idx val="4"/>
          <c:order val="4"/>
          <c:tx>
            <c:strRef>
              <c:f>'POP SCOLAIRE oriz_katheta'!$Y$16</c:f>
              <c:strCache>
                <c:ptCount val="1"/>
                <c:pt idx="0">
                  <c:v>Σενάριο 3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('POP SCOLAIRE oriz_katheta'!$T$17,'POP SCOLAIRE oriz_katheta'!$T$28,'POP SCOLAIRE oriz_katheta'!$T$39,'POP SCOLAIRE oriz_katheta'!$T$50,'POP SCOLAIRE oriz_katheta'!$T$61,'POP SCOLAIRE oriz_katheta'!$T$72,'POP SCOLAIRE oriz_katheta'!$T$83)</c:f>
              <c:strCache>
                <c:ptCount val="7"/>
                <c:pt idx="0">
                  <c:v>Πληθυσμός  προνηπιων (3-4 ετών)</c:v>
                </c:pt>
                <c:pt idx="1">
                  <c:v>Πληθυσμός  προνηπιων (3-4 ετών)</c:v>
                </c:pt>
                <c:pt idx="2">
                  <c:v>Πληθυσμός  προνηπιων (3-4 ετών)</c:v>
                </c:pt>
                <c:pt idx="3">
                  <c:v>Πληθυσμός  προνηπιων (3-4 ετών)</c:v>
                </c:pt>
                <c:pt idx="4">
                  <c:v>Πληθυσμός  προνηπιων (3-4 ετών)</c:v>
                </c:pt>
                <c:pt idx="5">
                  <c:v>Πληθυσμός  προνηπιων (3-4 ετών)</c:v>
                </c:pt>
                <c:pt idx="6">
                  <c:v>Πληθυσμός  προνηπιων (3-4 ετών)</c:v>
                </c:pt>
              </c:strCache>
            </c:strRef>
          </c:cat>
          <c:val>
            <c:numRef>
              <c:f>('POP SCOLAIRE oriz_katheta'!$Y$17,'POP SCOLAIRE oriz_katheta'!$Y$28,'POP SCOLAIRE oriz_katheta'!$Y$39,'POP SCOLAIRE oriz_katheta'!$Y$50,'POP SCOLAIRE oriz_katheta'!$Y$61,'POP SCOLAIRE oriz_katheta'!$Y$72,'POP SCOLAIRE oriz_katheta'!$Y$83)</c:f>
              <c:numCache>
                <c:formatCode>0</c:formatCode>
                <c:ptCount val="7"/>
                <c:pt idx="0">
                  <c:v>169316.41913903109</c:v>
                </c:pt>
                <c:pt idx="1">
                  <c:v>143398.45247992215</c:v>
                </c:pt>
                <c:pt idx="2">
                  <c:v>134189.00916890649</c:v>
                </c:pt>
                <c:pt idx="3">
                  <c:v>139904.31475469476</c:v>
                </c:pt>
                <c:pt idx="4">
                  <c:v>138232.76420794474</c:v>
                </c:pt>
                <c:pt idx="5">
                  <c:v>136993.55450162623</c:v>
                </c:pt>
                <c:pt idx="6">
                  <c:v>127730.36749112717</c:v>
                </c:pt>
              </c:numCache>
            </c:numRef>
          </c:val>
        </c:ser>
        <c:ser>
          <c:idx val="5"/>
          <c:order val="5"/>
          <c:tx>
            <c:strRef>
              <c:f>'POP SCOLAIRE oriz_katheta'!$Z$16</c:f>
              <c:strCache>
                <c:ptCount val="1"/>
                <c:pt idx="0">
                  <c:v>Σενάριο 4 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('POP SCOLAIRE oriz_katheta'!$T$17,'POP SCOLAIRE oriz_katheta'!$T$28,'POP SCOLAIRE oriz_katheta'!$T$39,'POP SCOLAIRE oriz_katheta'!$T$50,'POP SCOLAIRE oriz_katheta'!$T$61,'POP SCOLAIRE oriz_katheta'!$T$72,'POP SCOLAIRE oriz_katheta'!$T$83)</c:f>
              <c:strCache>
                <c:ptCount val="7"/>
                <c:pt idx="0">
                  <c:v>Πληθυσμός  προνηπιων (3-4 ετών)</c:v>
                </c:pt>
                <c:pt idx="1">
                  <c:v>Πληθυσμός  προνηπιων (3-4 ετών)</c:v>
                </c:pt>
                <c:pt idx="2">
                  <c:v>Πληθυσμός  προνηπιων (3-4 ετών)</c:v>
                </c:pt>
                <c:pt idx="3">
                  <c:v>Πληθυσμός  προνηπιων (3-4 ετών)</c:v>
                </c:pt>
                <c:pt idx="4">
                  <c:v>Πληθυσμός  προνηπιων (3-4 ετών)</c:v>
                </c:pt>
                <c:pt idx="5">
                  <c:v>Πληθυσμός  προνηπιων (3-4 ετών)</c:v>
                </c:pt>
                <c:pt idx="6">
                  <c:v>Πληθυσμός  προνηπιων (3-4 ετών)</c:v>
                </c:pt>
              </c:strCache>
            </c:strRef>
          </c:cat>
          <c:val>
            <c:numRef>
              <c:f>('POP SCOLAIRE oriz_katheta'!$Z$17,'POP SCOLAIRE oriz_katheta'!$Z$28,'POP SCOLAIRE oriz_katheta'!$Z$39,'POP SCOLAIRE oriz_katheta'!$Z$50,'POP SCOLAIRE oriz_katheta'!$Z$61,'POP SCOLAIRE oriz_katheta'!$Z$72,'POP SCOLAIRE oriz_katheta'!$Z$83)</c:f>
              <c:numCache>
                <c:formatCode>0</c:formatCode>
                <c:ptCount val="7"/>
                <c:pt idx="0">
                  <c:v>170263.8108713968</c:v>
                </c:pt>
                <c:pt idx="1">
                  <c:v>147224.64492243534</c:v>
                </c:pt>
                <c:pt idx="2">
                  <c:v>140953.29399519114</c:v>
                </c:pt>
                <c:pt idx="3">
                  <c:v>151220.75687532173</c:v>
                </c:pt>
                <c:pt idx="4">
                  <c:v>150978.77551836136</c:v>
                </c:pt>
                <c:pt idx="5">
                  <c:v>149474.97298852081</c:v>
                </c:pt>
                <c:pt idx="6">
                  <c:v>140374.4414589743</c:v>
                </c:pt>
              </c:numCache>
            </c:numRef>
          </c:val>
        </c:ser>
        <c:ser>
          <c:idx val="6"/>
          <c:order val="6"/>
          <c:tx>
            <c:strRef>
              <c:f>'POP SCOLAIRE oriz_katheta'!$AA$16</c:f>
              <c:strCache>
                <c:ptCount val="1"/>
                <c:pt idx="0">
                  <c:v>Σενάριο 5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('POP SCOLAIRE oriz_katheta'!$T$17,'POP SCOLAIRE oriz_katheta'!$T$28,'POP SCOLAIRE oriz_katheta'!$T$39,'POP SCOLAIRE oriz_katheta'!$T$50,'POP SCOLAIRE oriz_katheta'!$T$61,'POP SCOLAIRE oriz_katheta'!$T$72,'POP SCOLAIRE oriz_katheta'!$T$83)</c:f>
              <c:strCache>
                <c:ptCount val="7"/>
                <c:pt idx="0">
                  <c:v>Πληθυσμός  προνηπιων (3-4 ετών)</c:v>
                </c:pt>
                <c:pt idx="1">
                  <c:v>Πληθυσμός  προνηπιων (3-4 ετών)</c:v>
                </c:pt>
                <c:pt idx="2">
                  <c:v>Πληθυσμός  προνηπιων (3-4 ετών)</c:v>
                </c:pt>
                <c:pt idx="3">
                  <c:v>Πληθυσμός  προνηπιων (3-4 ετών)</c:v>
                </c:pt>
                <c:pt idx="4">
                  <c:v>Πληθυσμός  προνηπιων (3-4 ετών)</c:v>
                </c:pt>
                <c:pt idx="5">
                  <c:v>Πληθυσμός  προνηπιων (3-4 ετών)</c:v>
                </c:pt>
                <c:pt idx="6">
                  <c:v>Πληθυσμός  προνηπιων (3-4 ετών)</c:v>
                </c:pt>
              </c:strCache>
            </c:strRef>
          </c:cat>
          <c:val>
            <c:numRef>
              <c:f>('POP SCOLAIRE oriz_katheta'!$AA$17,'POP SCOLAIRE oriz_katheta'!$AA$28,'POP SCOLAIRE oriz_katheta'!$AA$39,'POP SCOLAIRE oriz_katheta'!$AA$50,'POP SCOLAIRE oriz_katheta'!$AA$61,'POP SCOLAIRE oriz_katheta'!$AA$72,'POP SCOLAIRE oriz_katheta'!$AA$83)</c:f>
              <c:numCache>
                <c:formatCode>0</c:formatCode>
                <c:ptCount val="7"/>
                <c:pt idx="0">
                  <c:v>163519.22312159985</c:v>
                </c:pt>
                <c:pt idx="1">
                  <c:v>136522.36409906199</c:v>
                </c:pt>
                <c:pt idx="2">
                  <c:v>126139.98338696496</c:v>
                </c:pt>
                <c:pt idx="3">
                  <c:v>142573.36628780884</c:v>
                </c:pt>
                <c:pt idx="4">
                  <c:v>178593.45279533375</c:v>
                </c:pt>
                <c:pt idx="5">
                  <c:v>166202.759637335</c:v>
                </c:pt>
                <c:pt idx="6">
                  <c:v>146515.77036160138</c:v>
                </c:pt>
              </c:numCache>
            </c:numRef>
          </c:val>
        </c:ser>
        <c:ser>
          <c:idx val="7"/>
          <c:order val="7"/>
          <c:tx>
            <c:strRef>
              <c:f>'POP SCOLAIRE oriz_katheta'!$AB$16</c:f>
              <c:strCache>
                <c:ptCount val="1"/>
                <c:pt idx="0">
                  <c:v>Σενάριο 6 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('POP SCOLAIRE oriz_katheta'!$T$17,'POP SCOLAIRE oriz_katheta'!$T$28,'POP SCOLAIRE oriz_katheta'!$T$39,'POP SCOLAIRE oriz_katheta'!$T$50,'POP SCOLAIRE oriz_katheta'!$T$61,'POP SCOLAIRE oriz_katheta'!$T$72,'POP SCOLAIRE oriz_katheta'!$T$83)</c:f>
              <c:strCache>
                <c:ptCount val="7"/>
                <c:pt idx="0">
                  <c:v>Πληθυσμός  προνηπιων (3-4 ετών)</c:v>
                </c:pt>
                <c:pt idx="1">
                  <c:v>Πληθυσμός  προνηπιων (3-4 ετών)</c:v>
                </c:pt>
                <c:pt idx="2">
                  <c:v>Πληθυσμός  προνηπιων (3-4 ετών)</c:v>
                </c:pt>
                <c:pt idx="3">
                  <c:v>Πληθυσμός  προνηπιων (3-4 ετών)</c:v>
                </c:pt>
                <c:pt idx="4">
                  <c:v>Πληθυσμός  προνηπιων (3-4 ετών)</c:v>
                </c:pt>
                <c:pt idx="5">
                  <c:v>Πληθυσμός  προνηπιων (3-4 ετών)</c:v>
                </c:pt>
                <c:pt idx="6">
                  <c:v>Πληθυσμός  προνηπιων (3-4 ετών)</c:v>
                </c:pt>
              </c:strCache>
            </c:strRef>
          </c:cat>
          <c:val>
            <c:numRef>
              <c:f>('POP SCOLAIRE oriz_katheta'!$AB$17,'POP SCOLAIRE oriz_katheta'!$AB$28,'POP SCOLAIRE oriz_katheta'!$AB$39,'POP SCOLAIRE oriz_katheta'!$AB$50,'POP SCOLAIRE oriz_katheta'!$AB$61,'POP SCOLAIRE oriz_katheta'!$AB$72,'POP SCOLAIRE oriz_katheta'!$AB$83)</c:f>
              <c:numCache>
                <c:formatCode>0</c:formatCode>
                <c:ptCount val="7"/>
                <c:pt idx="0">
                  <c:v>164287.15994511006</c:v>
                </c:pt>
                <c:pt idx="1">
                  <c:v>140446.80199719174</c:v>
                </c:pt>
                <c:pt idx="2">
                  <c:v>131551.45160734872</c:v>
                </c:pt>
                <c:pt idx="3">
                  <c:v>156942.92568359149</c:v>
                </c:pt>
                <c:pt idx="4">
                  <c:v>198330.59396878316</c:v>
                </c:pt>
                <c:pt idx="5">
                  <c:v>185235.54648068652</c:v>
                </c:pt>
                <c:pt idx="6">
                  <c:v>165410.99679673504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9571784"/>
        <c:axId val="159570608"/>
      </c:barChart>
      <c:catAx>
        <c:axId val="159571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159570608"/>
        <c:crosses val="autoZero"/>
        <c:auto val="1"/>
        <c:lblAlgn val="ctr"/>
        <c:lblOffset val="100"/>
        <c:noMultiLvlLbl val="0"/>
      </c:catAx>
      <c:valAx>
        <c:axId val="159570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159571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254000</xdr:colOff>
      <xdr:row>68</xdr:row>
      <xdr:rowOff>15240</xdr:rowOff>
    </xdr:from>
    <xdr:to>
      <xdr:col>36</xdr:col>
      <xdr:colOff>416560</xdr:colOff>
      <xdr:row>83</xdr:row>
      <xdr:rowOff>167640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449"/>
  <sheetViews>
    <sheetView tabSelected="1" topLeftCell="A288" zoomScale="75" zoomScaleNormal="75" workbookViewId="0">
      <selection activeCell="B322" sqref="B322:P417"/>
    </sheetView>
  </sheetViews>
  <sheetFormatPr defaultRowHeight="12.75" x14ac:dyDescent="0.2"/>
  <cols>
    <col min="1" max="1" width="5.85546875" style="4" customWidth="1"/>
    <col min="2" max="2" width="14.28515625" style="4" customWidth="1"/>
    <col min="3" max="3" width="47.5703125" style="1" bestFit="1" customWidth="1"/>
    <col min="4" max="13" width="12.5703125" style="4" bestFit="1" customWidth="1"/>
    <col min="14" max="14" width="10.85546875" style="4" bestFit="1" customWidth="1"/>
    <col min="15" max="16" width="12.5703125" style="4" bestFit="1" customWidth="1"/>
    <col min="17" max="17" width="5" style="4" customWidth="1"/>
    <col min="18" max="18" width="11.7109375" style="4" customWidth="1"/>
    <col min="19" max="19" width="10.5703125" style="4" customWidth="1"/>
    <col min="20" max="20" width="46.42578125" style="4" customWidth="1"/>
    <col min="21" max="21" width="14.5703125" style="4" customWidth="1"/>
    <col min="22" max="22" width="15.140625" style="4" customWidth="1"/>
    <col min="23" max="25" width="13.42578125" style="4" bestFit="1" customWidth="1"/>
    <col min="26" max="26" width="14.140625" style="4" customWidth="1"/>
    <col min="27" max="27" width="14.28515625" style="4" customWidth="1"/>
    <col min="28" max="28" width="15.28515625" style="4" customWidth="1"/>
    <col min="29" max="97" width="9.140625" style="9" customWidth="1"/>
    <col min="98" max="16384" width="9.140625" style="4"/>
  </cols>
  <sheetData>
    <row r="1" spans="2:97" x14ac:dyDescent="0.2">
      <c r="C1" s="5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7"/>
      <c r="Q1" s="8"/>
      <c r="R1" s="8"/>
    </row>
    <row r="2" spans="2:97" ht="13.5" thickBot="1" x14ac:dyDescent="0.25">
      <c r="B2" s="3" t="s">
        <v>58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10"/>
      <c r="Q2" s="8"/>
      <c r="R2" s="8"/>
      <c r="S2" s="192" t="s">
        <v>59</v>
      </c>
      <c r="T2" s="193"/>
      <c r="U2" s="193"/>
      <c r="V2" s="193"/>
      <c r="W2" s="193"/>
      <c r="X2" s="193"/>
      <c r="Y2" s="193"/>
      <c r="Z2" s="193"/>
      <c r="AA2" s="193"/>
      <c r="AB2" s="193"/>
    </row>
    <row r="3" spans="2:97" s="1" customFormat="1" ht="14.25" thickBot="1" x14ac:dyDescent="0.3">
      <c r="B3" s="11" t="s">
        <v>21</v>
      </c>
      <c r="C3" s="12"/>
      <c r="D3" s="13">
        <v>1991</v>
      </c>
      <c r="E3" s="14">
        <v>1995</v>
      </c>
      <c r="F3" s="14">
        <v>2000</v>
      </c>
      <c r="G3" s="14">
        <v>2005</v>
      </c>
      <c r="H3" s="14">
        <v>2010</v>
      </c>
      <c r="I3" s="15">
        <v>2015</v>
      </c>
      <c r="J3" s="16">
        <v>2020</v>
      </c>
      <c r="K3" s="17">
        <v>2025</v>
      </c>
      <c r="L3" s="17">
        <v>2030</v>
      </c>
      <c r="M3" s="17">
        <v>2035</v>
      </c>
      <c r="N3" s="17">
        <v>2040</v>
      </c>
      <c r="O3" s="17">
        <v>2045</v>
      </c>
      <c r="P3" s="18">
        <v>2050</v>
      </c>
      <c r="Q3" s="19"/>
      <c r="R3" s="19"/>
      <c r="S3" s="194">
        <v>2015</v>
      </c>
      <c r="T3" s="195"/>
      <c r="U3" s="195"/>
      <c r="V3" s="195"/>
      <c r="W3" s="195"/>
      <c r="X3" s="195"/>
      <c r="Y3" s="195"/>
      <c r="Z3" s="195"/>
      <c r="AA3" s="195"/>
      <c r="AB3" s="196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</row>
    <row r="4" spans="2:97" x14ac:dyDescent="0.2">
      <c r="B4" s="3">
        <v>1</v>
      </c>
      <c r="C4" s="21" t="s">
        <v>46</v>
      </c>
      <c r="D4" s="22">
        <v>10272691</v>
      </c>
      <c r="E4" s="23">
        <v>10535973</v>
      </c>
      <c r="F4" s="23">
        <v>10775627</v>
      </c>
      <c r="G4" s="23">
        <v>10969912</v>
      </c>
      <c r="H4" s="23">
        <v>11119289</v>
      </c>
      <c r="I4" s="24">
        <v>10858018</v>
      </c>
      <c r="J4" s="25">
        <v>10659407.472904634</v>
      </c>
      <c r="K4" s="26">
        <v>10380228.518495038</v>
      </c>
      <c r="L4" s="26">
        <v>10052429.95900571</v>
      </c>
      <c r="M4" s="26">
        <v>9696878.1428710595</v>
      </c>
      <c r="N4" s="26">
        <v>9312816.589391306</v>
      </c>
      <c r="O4" s="26">
        <v>8888088.2224234492</v>
      </c>
      <c r="P4" s="27">
        <v>8413938.9318291042</v>
      </c>
      <c r="Q4" s="8"/>
      <c r="R4" s="8"/>
      <c r="S4" s="28"/>
      <c r="T4" s="29"/>
      <c r="U4" s="30" t="s">
        <v>33</v>
      </c>
      <c r="V4" s="30" t="s">
        <v>40</v>
      </c>
      <c r="W4" s="30" t="s">
        <v>45</v>
      </c>
      <c r="X4" s="30" t="s">
        <v>35</v>
      </c>
      <c r="Y4" s="30" t="s">
        <v>36</v>
      </c>
      <c r="Z4" s="30" t="s">
        <v>37</v>
      </c>
      <c r="AA4" s="30" t="s">
        <v>38</v>
      </c>
      <c r="AB4" s="31" t="s">
        <v>39</v>
      </c>
    </row>
    <row r="5" spans="2:97" x14ac:dyDescent="0.2">
      <c r="B5" s="3">
        <v>2</v>
      </c>
      <c r="C5" s="21" t="s">
        <v>66</v>
      </c>
      <c r="D5" s="22">
        <v>222376</v>
      </c>
      <c r="E5" s="23">
        <v>207631</v>
      </c>
      <c r="F5" s="23">
        <v>200503</v>
      </c>
      <c r="G5" s="23">
        <v>214420</v>
      </c>
      <c r="H5" s="23">
        <v>217403</v>
      </c>
      <c r="I5" s="24">
        <v>214482</v>
      </c>
      <c r="J5" s="25">
        <v>176498.28050490009</v>
      </c>
      <c r="K5" s="26">
        <v>156579.26802419926</v>
      </c>
      <c r="L5" s="26">
        <v>143765.67996600547</v>
      </c>
      <c r="M5" s="26">
        <v>136991.89581720394</v>
      </c>
      <c r="N5" s="26">
        <v>133387.84249755967</v>
      </c>
      <c r="O5" s="26">
        <v>128019.42838394322</v>
      </c>
      <c r="P5" s="27">
        <v>116511.34609505876</v>
      </c>
      <c r="Q5" s="8"/>
      <c r="R5" s="8"/>
      <c r="S5" s="28">
        <v>2</v>
      </c>
      <c r="T5" s="29" t="s">
        <v>66</v>
      </c>
      <c r="U5" s="32">
        <f>I5</f>
        <v>214482</v>
      </c>
      <c r="V5" s="33">
        <v>214482</v>
      </c>
      <c r="W5" s="33">
        <v>214482</v>
      </c>
      <c r="X5" s="33">
        <v>214482</v>
      </c>
      <c r="Y5" s="33">
        <v>214482</v>
      </c>
      <c r="Z5" s="33">
        <v>214482</v>
      </c>
      <c r="AA5" s="33">
        <v>214482</v>
      </c>
      <c r="AB5" s="34">
        <v>214482</v>
      </c>
    </row>
    <row r="6" spans="2:97" x14ac:dyDescent="0.2">
      <c r="B6" s="3">
        <v>3</v>
      </c>
      <c r="C6" s="21" t="s">
        <v>64</v>
      </c>
      <c r="D6" s="22">
        <v>121129</v>
      </c>
      <c r="E6" s="23">
        <v>105323</v>
      </c>
      <c r="F6" s="23">
        <v>103243</v>
      </c>
      <c r="G6" s="23">
        <v>107209</v>
      </c>
      <c r="H6" s="23">
        <v>105790</v>
      </c>
      <c r="I6" s="24">
        <v>113888</v>
      </c>
      <c r="J6" s="25">
        <v>91567.751885600839</v>
      </c>
      <c r="K6" s="26">
        <v>80941.908921981332</v>
      </c>
      <c r="L6" s="26">
        <v>73382.635292685707</v>
      </c>
      <c r="M6" s="26">
        <v>69260.504492131324</v>
      </c>
      <c r="N6" s="26">
        <v>67148.005937792681</v>
      </c>
      <c r="O6" s="26">
        <v>65145.44769279888</v>
      </c>
      <c r="P6" s="27">
        <v>60215.519793500032</v>
      </c>
      <c r="Q6" s="8"/>
      <c r="R6" s="8"/>
      <c r="S6" s="28">
        <v>3</v>
      </c>
      <c r="T6" s="29" t="s">
        <v>64</v>
      </c>
      <c r="U6" s="32">
        <f t="shared" ref="U6:U13" si="0">I6</f>
        <v>113888</v>
      </c>
      <c r="V6" s="33">
        <v>113888</v>
      </c>
      <c r="W6" s="33">
        <v>113888</v>
      </c>
      <c r="X6" s="33">
        <v>113888</v>
      </c>
      <c r="Y6" s="33">
        <v>113888</v>
      </c>
      <c r="Z6" s="33">
        <v>113888</v>
      </c>
      <c r="AA6" s="33">
        <v>113888</v>
      </c>
      <c r="AB6" s="34">
        <v>113888</v>
      </c>
    </row>
    <row r="7" spans="2:97" x14ac:dyDescent="0.2">
      <c r="B7" s="3">
        <v>4</v>
      </c>
      <c r="C7" s="21" t="s">
        <v>47</v>
      </c>
      <c r="D7" s="22">
        <v>853783</v>
      </c>
      <c r="E7" s="23">
        <v>716950</v>
      </c>
      <c r="F7" s="23">
        <v>630753</v>
      </c>
      <c r="G7" s="23">
        <v>652068</v>
      </c>
      <c r="H7" s="23">
        <v>642838</v>
      </c>
      <c r="I7" s="24">
        <v>644864</v>
      </c>
      <c r="J7" s="25">
        <v>633218.26199368737</v>
      </c>
      <c r="K7" s="26">
        <v>529381.73742161691</v>
      </c>
      <c r="L7" s="26">
        <v>470765.30840059393</v>
      </c>
      <c r="M7" s="26">
        <v>432063.06991791318</v>
      </c>
      <c r="N7" s="26">
        <v>411314.06471325364</v>
      </c>
      <c r="O7" s="26">
        <v>399761.50685036159</v>
      </c>
      <c r="P7" s="27">
        <v>382751.8428149012</v>
      </c>
      <c r="Q7" s="8"/>
      <c r="R7" s="8"/>
      <c r="S7" s="28">
        <v>4</v>
      </c>
      <c r="T7" s="29" t="s">
        <v>47</v>
      </c>
      <c r="U7" s="32">
        <f t="shared" si="0"/>
        <v>644864</v>
      </c>
      <c r="V7" s="33">
        <v>644864</v>
      </c>
      <c r="W7" s="33">
        <v>644864</v>
      </c>
      <c r="X7" s="33">
        <v>644864</v>
      </c>
      <c r="Y7" s="33">
        <v>644864</v>
      </c>
      <c r="Z7" s="33">
        <v>644864</v>
      </c>
      <c r="AA7" s="33">
        <v>644864</v>
      </c>
      <c r="AB7" s="34">
        <v>644864</v>
      </c>
    </row>
    <row r="8" spans="2:97" x14ac:dyDescent="0.2">
      <c r="B8" s="3">
        <v>5</v>
      </c>
      <c r="C8" s="21" t="s">
        <v>53</v>
      </c>
      <c r="D8" s="22">
        <v>455481</v>
      </c>
      <c r="E8" s="23">
        <v>447042</v>
      </c>
      <c r="F8" s="23">
        <v>350995</v>
      </c>
      <c r="G8" s="23">
        <v>363349</v>
      </c>
      <c r="H8" s="23">
        <v>325138</v>
      </c>
      <c r="I8" s="24">
        <v>319725</v>
      </c>
      <c r="J8" s="25">
        <v>322591.34818850207</v>
      </c>
      <c r="K8" s="26">
        <v>313793.06752657774</v>
      </c>
      <c r="L8" s="26">
        <v>261278.534857739</v>
      </c>
      <c r="M8" s="26">
        <v>232326.74743068847</v>
      </c>
      <c r="N8" s="26">
        <v>214204.0764744615</v>
      </c>
      <c r="O8" s="26">
        <v>204679.63656338485</v>
      </c>
      <c r="P8" s="27">
        <v>199405.75580352248</v>
      </c>
      <c r="Q8" s="8"/>
      <c r="R8" s="8"/>
      <c r="S8" s="28">
        <v>5</v>
      </c>
      <c r="T8" s="29" t="s">
        <v>53</v>
      </c>
      <c r="U8" s="32">
        <f t="shared" si="0"/>
        <v>319725</v>
      </c>
      <c r="V8" s="33">
        <v>319725</v>
      </c>
      <c r="W8" s="33">
        <v>319725</v>
      </c>
      <c r="X8" s="33">
        <v>319725</v>
      </c>
      <c r="Y8" s="33">
        <v>319725</v>
      </c>
      <c r="Z8" s="33">
        <v>319725</v>
      </c>
      <c r="AA8" s="33">
        <v>319725</v>
      </c>
      <c r="AB8" s="34">
        <v>319725</v>
      </c>
    </row>
    <row r="9" spans="2:97" x14ac:dyDescent="0.2">
      <c r="B9" s="3">
        <v>6</v>
      </c>
      <c r="C9" s="21" t="s">
        <v>49</v>
      </c>
      <c r="D9" s="22">
        <v>461328</v>
      </c>
      <c r="E9" s="23">
        <v>458493</v>
      </c>
      <c r="F9" s="23">
        <v>409815</v>
      </c>
      <c r="G9" s="23">
        <v>375551</v>
      </c>
      <c r="H9" s="23">
        <v>339495</v>
      </c>
      <c r="I9" s="24">
        <v>321362</v>
      </c>
      <c r="J9" s="25">
        <v>316211.71429486456</v>
      </c>
      <c r="K9" s="26">
        <v>332858.43402697856</v>
      </c>
      <c r="L9" s="26">
        <v>284406.02307196485</v>
      </c>
      <c r="M9" s="26">
        <v>248535.89967182273</v>
      </c>
      <c r="N9" s="26">
        <v>223628.93898401345</v>
      </c>
      <c r="O9" s="26">
        <v>209501.83691579822</v>
      </c>
      <c r="P9" s="27">
        <v>202235.72750888797</v>
      </c>
      <c r="Q9" s="8"/>
      <c r="R9" s="8"/>
      <c r="S9" s="28">
        <v>6</v>
      </c>
      <c r="T9" s="29" t="s">
        <v>49</v>
      </c>
      <c r="U9" s="32">
        <f t="shared" si="0"/>
        <v>321362</v>
      </c>
      <c r="V9" s="33">
        <v>321362</v>
      </c>
      <c r="W9" s="33">
        <v>321362</v>
      </c>
      <c r="X9" s="33">
        <v>321362</v>
      </c>
      <c r="Y9" s="33">
        <v>321362</v>
      </c>
      <c r="Z9" s="33">
        <v>321362</v>
      </c>
      <c r="AA9" s="33">
        <v>321362</v>
      </c>
      <c r="AB9" s="34">
        <v>321362</v>
      </c>
    </row>
    <row r="10" spans="2:97" x14ac:dyDescent="0.2">
      <c r="B10" s="3">
        <v>7</v>
      </c>
      <c r="C10" s="21" t="s">
        <v>50</v>
      </c>
      <c r="D10" s="22">
        <v>2114097</v>
      </c>
      <c r="E10" s="23">
        <v>1935439</v>
      </c>
      <c r="F10" s="23">
        <v>1695309</v>
      </c>
      <c r="G10" s="23">
        <v>1712597</v>
      </c>
      <c r="H10" s="23">
        <v>1630664</v>
      </c>
      <c r="I10" s="24">
        <v>1614321</v>
      </c>
      <c r="J10" s="25">
        <v>1540087.3568675548</v>
      </c>
      <c r="K10" s="26">
        <v>1413554.4159213537</v>
      </c>
      <c r="L10" s="26">
        <v>1233598.181588989</v>
      </c>
      <c r="M10" s="26">
        <v>1119178.1173297598</v>
      </c>
      <c r="N10" s="26">
        <v>1049682.9286070808</v>
      </c>
      <c r="O10" s="26">
        <v>1007107.8564062868</v>
      </c>
      <c r="P10" s="27">
        <v>961120.19201587036</v>
      </c>
      <c r="Q10" s="8"/>
      <c r="R10" s="8"/>
      <c r="S10" s="28">
        <v>7</v>
      </c>
      <c r="T10" s="29" t="s">
        <v>50</v>
      </c>
      <c r="U10" s="32">
        <f t="shared" si="0"/>
        <v>1614321</v>
      </c>
      <c r="V10" s="33">
        <v>1614321</v>
      </c>
      <c r="W10" s="33">
        <v>1614321</v>
      </c>
      <c r="X10" s="33">
        <v>1614321</v>
      </c>
      <c r="Y10" s="33">
        <v>1614321</v>
      </c>
      <c r="Z10" s="33">
        <v>1614321</v>
      </c>
      <c r="AA10" s="33">
        <v>1614321</v>
      </c>
      <c r="AB10" s="34">
        <v>1614321</v>
      </c>
    </row>
    <row r="11" spans="2:97" x14ac:dyDescent="0.2">
      <c r="B11" s="3">
        <v>8</v>
      </c>
      <c r="C11" s="21" t="s">
        <v>51</v>
      </c>
      <c r="D11" s="22">
        <v>1652769</v>
      </c>
      <c r="E11" s="23">
        <v>1476946</v>
      </c>
      <c r="F11" s="23">
        <v>1285494</v>
      </c>
      <c r="G11" s="23">
        <v>1337046</v>
      </c>
      <c r="H11" s="23">
        <v>1291169</v>
      </c>
      <c r="I11" s="24">
        <v>1292959</v>
      </c>
      <c r="J11" s="25">
        <v>1223875.6425726903</v>
      </c>
      <c r="K11" s="26">
        <v>1080695.9818943753</v>
      </c>
      <c r="L11" s="26">
        <v>949192.15851702413</v>
      </c>
      <c r="M11" s="26">
        <v>870642.21765793697</v>
      </c>
      <c r="N11" s="26">
        <v>826053.98962306743</v>
      </c>
      <c r="O11" s="26">
        <v>797606.01949048857</v>
      </c>
      <c r="P11" s="27">
        <v>758884.46450698236</v>
      </c>
      <c r="Q11" s="8"/>
      <c r="R11" s="8"/>
      <c r="S11" s="28">
        <v>8</v>
      </c>
      <c r="T11" s="29" t="s">
        <v>51</v>
      </c>
      <c r="U11" s="32">
        <f t="shared" si="0"/>
        <v>1292959</v>
      </c>
      <c r="V11" s="33">
        <v>1292959</v>
      </c>
      <c r="W11" s="33">
        <v>1292959</v>
      </c>
      <c r="X11" s="33">
        <v>1292959</v>
      </c>
      <c r="Y11" s="33">
        <v>1292959</v>
      </c>
      <c r="Z11" s="33">
        <v>1292959</v>
      </c>
      <c r="AA11" s="33">
        <v>1292959</v>
      </c>
      <c r="AB11" s="34">
        <v>1292959</v>
      </c>
    </row>
    <row r="12" spans="2:97" x14ac:dyDescent="0.2">
      <c r="B12" s="3">
        <v>9</v>
      </c>
      <c r="C12" s="21" t="s">
        <v>54</v>
      </c>
      <c r="D12" s="22">
        <v>1430393</v>
      </c>
      <c r="E12" s="23">
        <v>1269315</v>
      </c>
      <c r="F12" s="23">
        <v>1084991</v>
      </c>
      <c r="G12" s="23">
        <v>1122626</v>
      </c>
      <c r="H12" s="23">
        <v>1073766</v>
      </c>
      <c r="I12" s="24">
        <v>1078477</v>
      </c>
      <c r="J12" s="25">
        <v>1047377.3620677902</v>
      </c>
      <c r="K12" s="26">
        <v>924116.713870176</v>
      </c>
      <c r="L12" s="26">
        <v>805426.47855101863</v>
      </c>
      <c r="M12" s="26">
        <v>733650.32184073294</v>
      </c>
      <c r="N12" s="26">
        <v>692666.14712550782</v>
      </c>
      <c r="O12" s="26">
        <v>669586.5911065453</v>
      </c>
      <c r="P12" s="27">
        <v>642373.11841192376</v>
      </c>
      <c r="Q12" s="8"/>
      <c r="R12" s="8"/>
      <c r="S12" s="28">
        <v>9</v>
      </c>
      <c r="T12" s="29" t="s">
        <v>54</v>
      </c>
      <c r="U12" s="32">
        <f t="shared" si="0"/>
        <v>1078477</v>
      </c>
      <c r="V12" s="33">
        <v>1078477</v>
      </c>
      <c r="W12" s="33">
        <v>1078477</v>
      </c>
      <c r="X12" s="33">
        <v>1078477</v>
      </c>
      <c r="Y12" s="33">
        <v>1078477</v>
      </c>
      <c r="Z12" s="33">
        <v>1078477</v>
      </c>
      <c r="AA12" s="33">
        <v>1078477</v>
      </c>
      <c r="AB12" s="34">
        <v>1078477</v>
      </c>
    </row>
    <row r="13" spans="2:97" ht="13.5" thickBot="1" x14ac:dyDescent="0.25">
      <c r="B13" s="3">
        <v>10</v>
      </c>
      <c r="C13" s="21" t="s">
        <v>55</v>
      </c>
      <c r="D13" s="35">
        <v>1891721</v>
      </c>
      <c r="E13" s="36">
        <v>1727808</v>
      </c>
      <c r="F13" s="36">
        <v>1494806</v>
      </c>
      <c r="G13" s="36">
        <v>1498177</v>
      </c>
      <c r="H13" s="36">
        <v>1413261</v>
      </c>
      <c r="I13" s="37">
        <v>1399839</v>
      </c>
      <c r="J13" s="38">
        <v>1363589.0763626548</v>
      </c>
      <c r="K13" s="39">
        <v>1256975.1478971546</v>
      </c>
      <c r="L13" s="39">
        <v>1089832.5016229835</v>
      </c>
      <c r="M13" s="39">
        <v>982186.22151255561</v>
      </c>
      <c r="N13" s="39">
        <v>916295.08610952133</v>
      </c>
      <c r="O13" s="39">
        <v>879088.42802234355</v>
      </c>
      <c r="P13" s="40">
        <v>844608.84592081176</v>
      </c>
      <c r="Q13" s="8"/>
      <c r="R13" s="8"/>
      <c r="S13" s="41">
        <v>10</v>
      </c>
      <c r="T13" s="29" t="s">
        <v>55</v>
      </c>
      <c r="U13" s="32">
        <f t="shared" si="0"/>
        <v>1399839</v>
      </c>
      <c r="V13" s="42">
        <v>1399839</v>
      </c>
      <c r="W13" s="42">
        <v>1399839</v>
      </c>
      <c r="X13" s="42">
        <v>1399839</v>
      </c>
      <c r="Y13" s="42">
        <v>1399839</v>
      </c>
      <c r="Z13" s="42">
        <v>1399839</v>
      </c>
      <c r="AA13" s="42">
        <v>1399839</v>
      </c>
      <c r="AB13" s="43">
        <v>1399839</v>
      </c>
    </row>
    <row r="14" spans="2:97" ht="13.5" thickBot="1" x14ac:dyDescent="0.25">
      <c r="B14" s="44"/>
      <c r="C14" s="45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7"/>
      <c r="Q14" s="8"/>
      <c r="R14" s="8"/>
      <c r="S14" s="48"/>
      <c r="T14" s="49"/>
      <c r="U14" s="49"/>
      <c r="V14" s="49"/>
      <c r="W14" s="49"/>
      <c r="X14" s="49"/>
      <c r="Y14" s="49"/>
      <c r="Z14" s="49"/>
      <c r="AA14" s="49"/>
      <c r="AB14" s="50"/>
    </row>
    <row r="15" spans="2:97" s="49" customFormat="1" ht="14.25" customHeight="1" thickBot="1" x14ac:dyDescent="0.3">
      <c r="B15" s="11" t="s">
        <v>22</v>
      </c>
      <c r="C15" s="11"/>
      <c r="D15" s="13">
        <v>1990</v>
      </c>
      <c r="E15" s="14">
        <v>1995</v>
      </c>
      <c r="F15" s="14">
        <v>2000</v>
      </c>
      <c r="G15" s="14">
        <v>2005</v>
      </c>
      <c r="H15" s="14">
        <v>2010</v>
      </c>
      <c r="I15" s="15">
        <v>2015</v>
      </c>
      <c r="J15" s="16">
        <v>2020</v>
      </c>
      <c r="K15" s="17">
        <v>2025</v>
      </c>
      <c r="L15" s="17">
        <v>2030</v>
      </c>
      <c r="M15" s="17">
        <v>2035</v>
      </c>
      <c r="N15" s="17">
        <v>2040</v>
      </c>
      <c r="O15" s="17">
        <v>2045</v>
      </c>
      <c r="P15" s="18">
        <v>2050</v>
      </c>
      <c r="S15" s="194">
        <v>2020</v>
      </c>
      <c r="T15" s="195"/>
      <c r="U15" s="195"/>
      <c r="V15" s="195"/>
      <c r="W15" s="195"/>
      <c r="X15" s="195"/>
      <c r="Y15" s="195"/>
      <c r="Z15" s="195"/>
      <c r="AA15" s="195"/>
      <c r="AB15" s="196"/>
    </row>
    <row r="16" spans="2:97" s="49" customFormat="1" ht="13.5" x14ac:dyDescent="0.25">
      <c r="B16" s="3">
        <v>1</v>
      </c>
      <c r="C16" s="29" t="s">
        <v>46</v>
      </c>
      <c r="D16" s="22">
        <v>10272691</v>
      </c>
      <c r="E16" s="23">
        <v>10535973</v>
      </c>
      <c r="F16" s="23">
        <v>10775627</v>
      </c>
      <c r="G16" s="23">
        <v>10969912</v>
      </c>
      <c r="H16" s="23">
        <v>11119289</v>
      </c>
      <c r="I16" s="24">
        <v>10858018</v>
      </c>
      <c r="J16" s="25">
        <v>10661257.387678985</v>
      </c>
      <c r="K16" s="26">
        <v>10409461.811093953</v>
      </c>
      <c r="L16" s="26">
        <v>10154480.142935004</v>
      </c>
      <c r="M16" s="26">
        <v>9922632.1128110457</v>
      </c>
      <c r="N16" s="26">
        <v>9672350.5721117146</v>
      </c>
      <c r="O16" s="26">
        <v>9386371.8690684289</v>
      </c>
      <c r="P16" s="27">
        <v>9041374.2265941966</v>
      </c>
      <c r="Q16" s="19"/>
      <c r="R16" s="19"/>
      <c r="S16" s="28"/>
      <c r="T16" s="29"/>
      <c r="U16" s="30" t="s">
        <v>33</v>
      </c>
      <c r="V16" s="30" t="s">
        <v>40</v>
      </c>
      <c r="W16" s="30" t="s">
        <v>45</v>
      </c>
      <c r="X16" s="30" t="s">
        <v>35</v>
      </c>
      <c r="Y16" s="30" t="s">
        <v>36</v>
      </c>
      <c r="Z16" s="30" t="s">
        <v>37</v>
      </c>
      <c r="AA16" s="30" t="s">
        <v>38</v>
      </c>
      <c r="AB16" s="31" t="s">
        <v>39</v>
      </c>
    </row>
    <row r="17" spans="2:28" s="49" customFormat="1" x14ac:dyDescent="0.2">
      <c r="B17" s="3">
        <v>2</v>
      </c>
      <c r="C17" s="29" t="s">
        <v>66</v>
      </c>
      <c r="D17" s="22">
        <v>222376</v>
      </c>
      <c r="E17" s="23">
        <v>207631</v>
      </c>
      <c r="F17" s="23">
        <v>200503</v>
      </c>
      <c r="G17" s="23">
        <v>214420</v>
      </c>
      <c r="H17" s="23">
        <v>217403</v>
      </c>
      <c r="I17" s="24">
        <v>214482</v>
      </c>
      <c r="J17" s="25">
        <v>173441.11013450098</v>
      </c>
      <c r="K17" s="26">
        <v>150674.27525875403</v>
      </c>
      <c r="L17" s="26">
        <v>145659.75234032038</v>
      </c>
      <c r="M17" s="26">
        <v>163443.66636313632</v>
      </c>
      <c r="N17" s="26">
        <v>161333.46147222427</v>
      </c>
      <c r="O17" s="26">
        <v>156203.56593384693</v>
      </c>
      <c r="P17" s="27">
        <v>142143.25915917871</v>
      </c>
      <c r="Q17" s="8"/>
      <c r="R17" s="8"/>
      <c r="S17" s="28">
        <v>2</v>
      </c>
      <c r="T17" s="29" t="s">
        <v>66</v>
      </c>
      <c r="U17" s="51">
        <f>$J$5</f>
        <v>176498.28050490009</v>
      </c>
      <c r="V17" s="51">
        <f>$J$17</f>
        <v>173441.11013450098</v>
      </c>
      <c r="W17" s="51">
        <f>$J$29</f>
        <v>176539.99028136756</v>
      </c>
      <c r="X17" s="51">
        <f>$J$41</f>
        <v>177496.27142636396</v>
      </c>
      <c r="Y17" s="51">
        <f>$J$53</f>
        <v>169316.41913903109</v>
      </c>
      <c r="Z17" s="51">
        <f>$J$65</f>
        <v>170263.8108713968</v>
      </c>
      <c r="AA17" s="51">
        <f>$J$77</f>
        <v>163519.22312159985</v>
      </c>
      <c r="AB17" s="52">
        <f>$J$89</f>
        <v>164287.15994511006</v>
      </c>
    </row>
    <row r="18" spans="2:28" s="49" customFormat="1" x14ac:dyDescent="0.2">
      <c r="B18" s="3">
        <v>3</v>
      </c>
      <c r="C18" s="29" t="s">
        <v>64</v>
      </c>
      <c r="D18" s="22">
        <v>121129</v>
      </c>
      <c r="E18" s="23">
        <v>105323</v>
      </c>
      <c r="F18" s="23">
        <v>103243</v>
      </c>
      <c r="G18" s="23">
        <v>107209</v>
      </c>
      <c r="H18" s="23">
        <v>105790</v>
      </c>
      <c r="I18" s="24">
        <v>113888</v>
      </c>
      <c r="J18" s="25">
        <v>91575.408230141504</v>
      </c>
      <c r="K18" s="26">
        <v>77654.343606996816</v>
      </c>
      <c r="L18" s="26">
        <v>72476.285887644364</v>
      </c>
      <c r="M18" s="26">
        <v>80454.045070808934</v>
      </c>
      <c r="N18" s="26">
        <v>80990.018431764547</v>
      </c>
      <c r="O18" s="26">
        <v>79292.369045818137</v>
      </c>
      <c r="P18" s="27">
        <v>73603.907674467395</v>
      </c>
      <c r="Q18" s="8"/>
      <c r="R18" s="8"/>
      <c r="S18" s="28">
        <v>3</v>
      </c>
      <c r="T18" s="29" t="s">
        <v>64</v>
      </c>
      <c r="U18" s="51">
        <f>$J$6</f>
        <v>91567.751885600839</v>
      </c>
      <c r="V18" s="51">
        <f>$J$18</f>
        <v>91575.408230141504</v>
      </c>
      <c r="W18" s="51">
        <f>$J$30</f>
        <v>93239.411048547365</v>
      </c>
      <c r="X18" s="51">
        <f>$J$42</f>
        <v>93711.107990941528</v>
      </c>
      <c r="Y18" s="51">
        <f>$J$54</f>
        <v>92831.874020442949</v>
      </c>
      <c r="Z18" s="51">
        <f>$J$66</f>
        <v>93303.516481188388</v>
      </c>
      <c r="AA18" s="51">
        <f>$J$78</f>
        <v>92887.208710926701</v>
      </c>
      <c r="AB18" s="52">
        <f>$J$90</f>
        <v>93358.897373540676</v>
      </c>
    </row>
    <row r="19" spans="2:28" s="49" customFormat="1" x14ac:dyDescent="0.2">
      <c r="B19" s="3">
        <v>4</v>
      </c>
      <c r="C19" s="29" t="s">
        <v>47</v>
      </c>
      <c r="D19" s="22">
        <v>853783</v>
      </c>
      <c r="E19" s="23">
        <v>716950</v>
      </c>
      <c r="F19" s="23">
        <v>630753</v>
      </c>
      <c r="G19" s="23">
        <v>652068</v>
      </c>
      <c r="H19" s="23">
        <v>642838</v>
      </c>
      <c r="I19" s="24">
        <v>644864</v>
      </c>
      <c r="J19" s="25">
        <v>633233.66911707446</v>
      </c>
      <c r="K19" s="26">
        <v>519883.55590095971</v>
      </c>
      <c r="L19" s="26">
        <v>453349.68273756315</v>
      </c>
      <c r="M19" s="26">
        <v>443509.17226392875</v>
      </c>
      <c r="N19" s="26">
        <v>484598.14297554723</v>
      </c>
      <c r="O19" s="26">
        <v>483535.64963575802</v>
      </c>
      <c r="P19" s="27">
        <v>466825.63330775674</v>
      </c>
      <c r="Q19" s="8"/>
      <c r="R19" s="8"/>
      <c r="S19" s="28">
        <v>4</v>
      </c>
      <c r="T19" s="29" t="s">
        <v>47</v>
      </c>
      <c r="U19" s="51">
        <f>$J$7</f>
        <v>633218.26199368737</v>
      </c>
      <c r="V19" s="51">
        <f>$J$19</f>
        <v>633233.66911707446</v>
      </c>
      <c r="W19" s="51">
        <f>$J$31</f>
        <v>639398.14686252549</v>
      </c>
      <c r="X19" s="51">
        <f>$J$43</f>
        <v>642241.8295875371</v>
      </c>
      <c r="Y19" s="51">
        <f>$J$55</f>
        <v>637618.7914904952</v>
      </c>
      <c r="Z19" s="51">
        <f>$J$67</f>
        <v>640462.2529990616</v>
      </c>
      <c r="AA19" s="51">
        <f>$J$79</f>
        <v>637735.21296237025</v>
      </c>
      <c r="AB19" s="52">
        <f>$J$91</f>
        <v>640578.864075372</v>
      </c>
    </row>
    <row r="20" spans="2:28" s="49" customFormat="1" x14ac:dyDescent="0.2">
      <c r="B20" s="3">
        <v>5</v>
      </c>
      <c r="C20" s="29" t="s">
        <v>53</v>
      </c>
      <c r="D20" s="22">
        <v>455481</v>
      </c>
      <c r="E20" s="23">
        <v>447042</v>
      </c>
      <c r="F20" s="23">
        <v>350995</v>
      </c>
      <c r="G20" s="23">
        <v>363349</v>
      </c>
      <c r="H20" s="23">
        <v>325138</v>
      </c>
      <c r="I20" s="24">
        <v>319725</v>
      </c>
      <c r="J20" s="25">
        <v>322604.02652223373</v>
      </c>
      <c r="K20" s="26">
        <v>313817.85064813501</v>
      </c>
      <c r="L20" s="26">
        <v>255246.85775588115</v>
      </c>
      <c r="M20" s="26">
        <v>223744.5689719845</v>
      </c>
      <c r="N20" s="26">
        <v>220503.20209811727</v>
      </c>
      <c r="O20" s="26">
        <v>244869.17714691805</v>
      </c>
      <c r="P20" s="27">
        <v>241431.90201159951</v>
      </c>
      <c r="Q20" s="8"/>
      <c r="R20" s="8"/>
      <c r="S20" s="28">
        <v>5</v>
      </c>
      <c r="T20" s="29" t="s">
        <v>53</v>
      </c>
      <c r="U20" s="51">
        <f>$J$8</f>
        <v>322591.34818850207</v>
      </c>
      <c r="V20" s="51">
        <f>$J$20</f>
        <v>322604.02652223373</v>
      </c>
      <c r="W20" s="51">
        <f>$J$32</f>
        <v>324900.00549972127</v>
      </c>
      <c r="X20" s="51">
        <f>$J$44</f>
        <v>326451.82264116872</v>
      </c>
      <c r="Y20" s="51">
        <f>$J$56</f>
        <v>324260.96925317694</v>
      </c>
      <c r="Z20" s="51">
        <f>$J$68</f>
        <v>325812.67037805967</v>
      </c>
      <c r="AA20" s="51">
        <f>$J$80</f>
        <v>324314.14963965816</v>
      </c>
      <c r="AB20" s="52">
        <f>$J$92</f>
        <v>325865.96272542432</v>
      </c>
    </row>
    <row r="21" spans="2:28" s="49" customFormat="1" x14ac:dyDescent="0.2">
      <c r="B21" s="3">
        <v>6</v>
      </c>
      <c r="C21" s="29" t="s">
        <v>49</v>
      </c>
      <c r="D21" s="22">
        <v>461328</v>
      </c>
      <c r="E21" s="23">
        <v>458493</v>
      </c>
      <c r="F21" s="23">
        <v>409815</v>
      </c>
      <c r="G21" s="23">
        <v>375551</v>
      </c>
      <c r="H21" s="23">
        <v>339495</v>
      </c>
      <c r="I21" s="24">
        <v>321362</v>
      </c>
      <c r="J21" s="25">
        <v>316239.47263506125</v>
      </c>
      <c r="K21" s="26">
        <v>332901.60155163787</v>
      </c>
      <c r="L21" s="26">
        <v>284455.11435282731</v>
      </c>
      <c r="M21" s="26">
        <v>238815.93591496733</v>
      </c>
      <c r="N21" s="26">
        <v>217980.68028957554</v>
      </c>
      <c r="O21" s="26">
        <v>233214.04881301115</v>
      </c>
      <c r="P21" s="27">
        <v>243575.15305251625</v>
      </c>
      <c r="Q21" s="8"/>
      <c r="R21" s="8"/>
      <c r="S21" s="28">
        <v>6</v>
      </c>
      <c r="T21" s="29" t="s">
        <v>49</v>
      </c>
      <c r="U21" s="51">
        <f>$J$9</f>
        <v>316211.71429486456</v>
      </c>
      <c r="V21" s="51">
        <f>$J$21</f>
        <v>316239.47263506125</v>
      </c>
      <c r="W21" s="51">
        <f>$J$33</f>
        <v>320072.16538509214</v>
      </c>
      <c r="X21" s="51">
        <f>$J$45</f>
        <v>322215.87811619497</v>
      </c>
      <c r="Y21" s="51">
        <f>$J$57</f>
        <v>319196.02765190607</v>
      </c>
      <c r="Z21" s="51">
        <f>$J$69</f>
        <v>321339.46127980901</v>
      </c>
      <c r="AA21" s="51">
        <f>$J$81</f>
        <v>319289.31918693252</v>
      </c>
      <c r="AB21" s="52">
        <f>$J$93</f>
        <v>321433.06056568818</v>
      </c>
    </row>
    <row r="22" spans="2:28" s="49" customFormat="1" x14ac:dyDescent="0.2">
      <c r="B22" s="3">
        <v>7</v>
      </c>
      <c r="C22" s="29" t="s">
        <v>50</v>
      </c>
      <c r="D22" s="22">
        <v>2114097</v>
      </c>
      <c r="E22" s="23">
        <v>1935439</v>
      </c>
      <c r="F22" s="23">
        <v>1695309</v>
      </c>
      <c r="G22" s="23">
        <v>1712597</v>
      </c>
      <c r="H22" s="23">
        <v>1630664</v>
      </c>
      <c r="I22" s="24">
        <v>1614321</v>
      </c>
      <c r="J22" s="25">
        <v>1537093.6866390121</v>
      </c>
      <c r="K22" s="26">
        <v>1394931.6269664834</v>
      </c>
      <c r="L22" s="26">
        <v>1211187.6930742364</v>
      </c>
      <c r="M22" s="26">
        <v>1149967.3885848257</v>
      </c>
      <c r="N22" s="26">
        <v>1165405.5052672289</v>
      </c>
      <c r="O22" s="26">
        <v>1197114.8105753523</v>
      </c>
      <c r="P22" s="27">
        <v>1167579.8552055187</v>
      </c>
      <c r="Q22" s="8"/>
      <c r="R22" s="8"/>
      <c r="S22" s="28">
        <v>7</v>
      </c>
      <c r="T22" s="29" t="s">
        <v>50</v>
      </c>
      <c r="U22" s="51">
        <f>$J$10</f>
        <v>1540087.3568675548</v>
      </c>
      <c r="V22" s="51">
        <f>$J$22</f>
        <v>1537093.6866390121</v>
      </c>
      <c r="W22" s="51">
        <f>$J$34</f>
        <v>1554149.7190772537</v>
      </c>
      <c r="X22" s="51">
        <f>$J$46</f>
        <v>1562116.9097622065</v>
      </c>
      <c r="Y22" s="51">
        <f>$J$58</f>
        <v>1543224.0815550522</v>
      </c>
      <c r="Z22" s="51">
        <f>$J$70</f>
        <v>1551181.7120095154</v>
      </c>
      <c r="AA22" s="51">
        <f>$J$82</f>
        <v>1537745.1136214873</v>
      </c>
      <c r="AB22" s="52">
        <f>$J$94</f>
        <v>1545523.9446851353</v>
      </c>
    </row>
    <row r="23" spans="2:28" s="49" customFormat="1" x14ac:dyDescent="0.2">
      <c r="B23" s="3">
        <v>8</v>
      </c>
      <c r="C23" s="29" t="s">
        <v>51</v>
      </c>
      <c r="D23" s="22">
        <v>1652769</v>
      </c>
      <c r="E23" s="23">
        <v>1476946</v>
      </c>
      <c r="F23" s="23">
        <v>1285494</v>
      </c>
      <c r="G23" s="23">
        <v>1337046</v>
      </c>
      <c r="H23" s="23">
        <v>1291169</v>
      </c>
      <c r="I23" s="24">
        <v>1292959</v>
      </c>
      <c r="J23" s="25">
        <v>1220854.2140039508</v>
      </c>
      <c r="K23" s="26">
        <v>1062030.0254148454</v>
      </c>
      <c r="L23" s="26">
        <v>926732.57872140908</v>
      </c>
      <c r="M23" s="26">
        <v>911151.45266985847</v>
      </c>
      <c r="N23" s="26">
        <v>947424.82497765333</v>
      </c>
      <c r="O23" s="26">
        <v>963900.76176234114</v>
      </c>
      <c r="P23" s="27">
        <v>924004.70215300238</v>
      </c>
      <c r="Q23" s="8"/>
      <c r="R23" s="8"/>
      <c r="S23" s="28">
        <v>8</v>
      </c>
      <c r="T23" s="29" t="s">
        <v>51</v>
      </c>
      <c r="U23" s="51">
        <f>$J$11</f>
        <v>1223875.6425726903</v>
      </c>
      <c r="V23" s="51">
        <f>$J$23</f>
        <v>1220854.2140039508</v>
      </c>
      <c r="W23" s="51">
        <f>$J$35</f>
        <v>1234077.5536921616</v>
      </c>
      <c r="X23" s="51">
        <f>$J$47</f>
        <v>1239901.0316460114</v>
      </c>
      <c r="Y23" s="51">
        <f>$J$59</f>
        <v>1224028.0539031462</v>
      </c>
      <c r="Z23" s="51">
        <f>$J$71</f>
        <v>1229842.2507297064</v>
      </c>
      <c r="AA23" s="51">
        <f>$J$83</f>
        <v>1218455.7944345549</v>
      </c>
      <c r="AB23" s="52">
        <f>$J$95</f>
        <v>1224090.8841194471</v>
      </c>
    </row>
    <row r="24" spans="2:28" s="49" customFormat="1" x14ac:dyDescent="0.2">
      <c r="B24" s="3">
        <v>9</v>
      </c>
      <c r="C24" s="29" t="s">
        <v>54</v>
      </c>
      <c r="D24" s="22">
        <v>1430393</v>
      </c>
      <c r="E24" s="23">
        <v>1269315</v>
      </c>
      <c r="F24" s="23">
        <v>1084991</v>
      </c>
      <c r="G24" s="23">
        <v>1122626</v>
      </c>
      <c r="H24" s="23">
        <v>1073766</v>
      </c>
      <c r="I24" s="24">
        <v>1078477</v>
      </c>
      <c r="J24" s="25">
        <v>1047413.1038694497</v>
      </c>
      <c r="K24" s="26">
        <v>911355.75015609153</v>
      </c>
      <c r="L24" s="26">
        <v>781072.8263810887</v>
      </c>
      <c r="M24" s="26">
        <v>747707.78630672209</v>
      </c>
      <c r="N24" s="26">
        <v>786091.36350542912</v>
      </c>
      <c r="O24" s="26">
        <v>807697.19582849415</v>
      </c>
      <c r="P24" s="27">
        <v>781861.44299382367</v>
      </c>
      <c r="Q24" s="8"/>
      <c r="R24" s="8"/>
      <c r="S24" s="28">
        <v>9</v>
      </c>
      <c r="T24" s="29" t="s">
        <v>54</v>
      </c>
      <c r="U24" s="51">
        <f>$J$12</f>
        <v>1047377.3620677902</v>
      </c>
      <c r="V24" s="51">
        <f>$J$24</f>
        <v>1047413.1038694497</v>
      </c>
      <c r="W24" s="51">
        <f>$J$36</f>
        <v>1057537.5634107941</v>
      </c>
      <c r="X24" s="51">
        <f>$J$48</f>
        <v>1062404.7602196473</v>
      </c>
      <c r="Y24" s="51">
        <f>$J$60</f>
        <v>1054711.6347641151</v>
      </c>
      <c r="Z24" s="51">
        <f>$J$72</f>
        <v>1059578.4398583097</v>
      </c>
      <c r="AA24" s="51">
        <f>$J$84</f>
        <v>1054936.5713129551</v>
      </c>
      <c r="AB24" s="52">
        <f>$J$96</f>
        <v>1059803.724174337</v>
      </c>
    </row>
    <row r="25" spans="2:28" s="49" customFormat="1" ht="13.5" thickBot="1" x14ac:dyDescent="0.25">
      <c r="B25" s="3">
        <v>10</v>
      </c>
      <c r="C25" s="29" t="s">
        <v>55</v>
      </c>
      <c r="D25" s="35">
        <v>1891721</v>
      </c>
      <c r="E25" s="36">
        <v>1727808</v>
      </c>
      <c r="F25" s="36">
        <v>1494806</v>
      </c>
      <c r="G25" s="36">
        <v>1498177</v>
      </c>
      <c r="H25" s="36">
        <v>1413261</v>
      </c>
      <c r="I25" s="37">
        <v>1399839</v>
      </c>
      <c r="J25" s="38">
        <v>1363652.5765045108</v>
      </c>
      <c r="K25" s="39">
        <v>1244257.3517077295</v>
      </c>
      <c r="L25" s="39">
        <v>1065527.9407339161</v>
      </c>
      <c r="M25" s="39">
        <v>986523.72222168942</v>
      </c>
      <c r="N25" s="39">
        <v>1004072.0437950047</v>
      </c>
      <c r="O25" s="39">
        <v>1040911.2446415053</v>
      </c>
      <c r="P25" s="40">
        <v>1025436.59604634</v>
      </c>
      <c r="Q25" s="8"/>
      <c r="R25" s="8"/>
      <c r="S25" s="41">
        <v>10</v>
      </c>
      <c r="T25" s="29" t="s">
        <v>55</v>
      </c>
      <c r="U25" s="51">
        <f>$J$13</f>
        <v>1363589.0763626548</v>
      </c>
      <c r="V25" s="51">
        <f>$J$25</f>
        <v>1363652.5765045108</v>
      </c>
      <c r="W25" s="51">
        <f>$J$37</f>
        <v>1377609.7287958863</v>
      </c>
      <c r="X25" s="51">
        <f>$J$49</f>
        <v>1384620.6383358422</v>
      </c>
      <c r="Y25" s="51">
        <f>$J$61</f>
        <v>1373907.6624160211</v>
      </c>
      <c r="Z25" s="51">
        <f>$J$73</f>
        <v>1380917.9011381187</v>
      </c>
      <c r="AA25" s="51">
        <f>$J$85</f>
        <v>1374225.8904998875</v>
      </c>
      <c r="AB25" s="52">
        <f>$J$97</f>
        <v>1381236.7847400252</v>
      </c>
    </row>
    <row r="26" spans="2:28" s="49" customFormat="1" ht="14.25" thickBot="1" x14ac:dyDescent="0.3">
      <c r="B26" s="53"/>
      <c r="C26" s="54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6"/>
      <c r="Q26" s="8"/>
      <c r="R26" s="8"/>
      <c r="S26" s="194">
        <v>2025</v>
      </c>
      <c r="T26" s="195"/>
      <c r="U26" s="195"/>
      <c r="V26" s="195"/>
      <c r="W26" s="195"/>
      <c r="X26" s="195"/>
      <c r="Y26" s="195"/>
      <c r="Z26" s="195"/>
      <c r="AA26" s="195"/>
      <c r="AB26" s="196"/>
    </row>
    <row r="27" spans="2:28" s="49" customFormat="1" ht="13.5" x14ac:dyDescent="0.25">
      <c r="B27" s="11" t="s">
        <v>23</v>
      </c>
      <c r="C27" s="11"/>
      <c r="D27" s="13">
        <v>1990</v>
      </c>
      <c r="E27" s="14">
        <v>1995</v>
      </c>
      <c r="F27" s="14">
        <v>2000</v>
      </c>
      <c r="G27" s="14">
        <v>2005</v>
      </c>
      <c r="H27" s="14">
        <v>2010</v>
      </c>
      <c r="I27" s="15">
        <v>2015</v>
      </c>
      <c r="J27" s="16">
        <v>2020</v>
      </c>
      <c r="K27" s="17">
        <v>2025</v>
      </c>
      <c r="L27" s="17">
        <v>2030</v>
      </c>
      <c r="M27" s="17">
        <v>2035</v>
      </c>
      <c r="N27" s="17">
        <v>2040</v>
      </c>
      <c r="O27" s="17">
        <v>2045</v>
      </c>
      <c r="P27" s="18">
        <v>2050</v>
      </c>
      <c r="Q27" s="8"/>
      <c r="R27" s="8"/>
      <c r="S27" s="28"/>
      <c r="T27" s="29"/>
      <c r="U27" s="30" t="s">
        <v>33</v>
      </c>
      <c r="V27" s="30" t="s">
        <v>40</v>
      </c>
      <c r="W27" s="30" t="s">
        <v>45</v>
      </c>
      <c r="X27" s="30" t="s">
        <v>35</v>
      </c>
      <c r="Y27" s="30" t="s">
        <v>36</v>
      </c>
      <c r="Z27" s="30" t="s">
        <v>37</v>
      </c>
      <c r="AA27" s="30" t="s">
        <v>38</v>
      </c>
      <c r="AB27" s="31" t="s">
        <v>39</v>
      </c>
    </row>
    <row r="28" spans="2:28" s="49" customFormat="1" ht="14.25" customHeight="1" x14ac:dyDescent="0.2">
      <c r="B28" s="3">
        <v>1</v>
      </c>
      <c r="C28" s="29" t="s">
        <v>46</v>
      </c>
      <c r="D28" s="22">
        <v>10272691</v>
      </c>
      <c r="E28" s="23">
        <v>10535973</v>
      </c>
      <c r="F28" s="23">
        <v>10775627</v>
      </c>
      <c r="G28" s="23">
        <v>10969912</v>
      </c>
      <c r="H28" s="23">
        <v>11119289</v>
      </c>
      <c r="I28" s="24">
        <v>10858018</v>
      </c>
      <c r="J28" s="25">
        <v>10701826.75335215</v>
      </c>
      <c r="K28" s="26">
        <v>10472776.933720428</v>
      </c>
      <c r="L28" s="26">
        <v>10285695.256523725</v>
      </c>
      <c r="M28" s="26">
        <v>10128133.596103895</v>
      </c>
      <c r="N28" s="26">
        <v>9962201.6136328243</v>
      </c>
      <c r="O28" s="26">
        <v>9769213.6467830651</v>
      </c>
      <c r="P28" s="27">
        <v>9526375.4455362633</v>
      </c>
      <c r="S28" s="28">
        <v>2</v>
      </c>
      <c r="T28" s="29" t="s">
        <v>66</v>
      </c>
      <c r="U28" s="51">
        <f>$K$5</f>
        <v>156579.26802419926</v>
      </c>
      <c r="V28" s="51">
        <f>$K$17</f>
        <v>150674.27525875403</v>
      </c>
      <c r="W28" s="51">
        <f>$K$29</f>
        <v>154270.70661509247</v>
      </c>
      <c r="X28" s="51">
        <f>$K$41</f>
        <v>158862.49916654348</v>
      </c>
      <c r="Y28" s="51">
        <f>$K$53</f>
        <v>143398.45247992215</v>
      </c>
      <c r="Z28" s="51">
        <f>$K$65</f>
        <v>147224.64492243534</v>
      </c>
      <c r="AA28" s="51">
        <f>$K$77</f>
        <v>136522.36409906199</v>
      </c>
      <c r="AB28" s="52">
        <f>$K$89</f>
        <v>140446.80199719174</v>
      </c>
    </row>
    <row r="29" spans="2:28" s="49" customFormat="1" ht="13.5" x14ac:dyDescent="0.25">
      <c r="B29" s="3">
        <v>2</v>
      </c>
      <c r="C29" s="29" t="s">
        <v>66</v>
      </c>
      <c r="D29" s="22">
        <v>222376</v>
      </c>
      <c r="E29" s="23">
        <v>207631</v>
      </c>
      <c r="F29" s="23">
        <v>200503</v>
      </c>
      <c r="G29" s="23">
        <v>214420</v>
      </c>
      <c r="H29" s="23">
        <v>217403</v>
      </c>
      <c r="I29" s="24">
        <v>214482</v>
      </c>
      <c r="J29" s="25">
        <v>176539.99028136756</v>
      </c>
      <c r="K29" s="26">
        <v>154270.70661509247</v>
      </c>
      <c r="L29" s="26">
        <v>151741.41472258812</v>
      </c>
      <c r="M29" s="26">
        <v>173087.09885120008</v>
      </c>
      <c r="N29" s="26">
        <v>173544.06155683077</v>
      </c>
      <c r="O29" s="26">
        <v>170651.90806298284</v>
      </c>
      <c r="P29" s="27">
        <v>158989.79548641772</v>
      </c>
      <c r="Q29" s="19"/>
      <c r="R29" s="19"/>
      <c r="S29" s="28">
        <v>3</v>
      </c>
      <c r="T29" s="29" t="s">
        <v>64</v>
      </c>
      <c r="U29" s="51">
        <f>$K$6</f>
        <v>80941.908921981332</v>
      </c>
      <c r="V29" s="51">
        <f>$K$18</f>
        <v>77654.343606996816</v>
      </c>
      <c r="W29" s="51">
        <f>$K$30</f>
        <v>79560.268411438024</v>
      </c>
      <c r="X29" s="51">
        <f>$K$42</f>
        <v>81574.488279474142</v>
      </c>
      <c r="Y29" s="51">
        <f>$K$54</f>
        <v>74007.713392787628</v>
      </c>
      <c r="Z29" s="51">
        <f>$K$66</f>
        <v>75979.919037862172</v>
      </c>
      <c r="AA29" s="51">
        <f>$K$78</f>
        <v>70347.872160197585</v>
      </c>
      <c r="AB29" s="52">
        <f>$K$90</f>
        <v>72378.393205197193</v>
      </c>
    </row>
    <row r="30" spans="2:28" s="49" customFormat="1" x14ac:dyDescent="0.2">
      <c r="B30" s="3">
        <v>3</v>
      </c>
      <c r="C30" s="29" t="s">
        <v>64</v>
      </c>
      <c r="D30" s="22">
        <v>121129</v>
      </c>
      <c r="E30" s="23">
        <v>105323</v>
      </c>
      <c r="F30" s="23">
        <v>103243</v>
      </c>
      <c r="G30" s="23">
        <v>107209</v>
      </c>
      <c r="H30" s="23">
        <v>105790</v>
      </c>
      <c r="I30" s="24">
        <v>113888</v>
      </c>
      <c r="J30" s="25">
        <v>93239.411048547365</v>
      </c>
      <c r="K30" s="26">
        <v>79560.268411438024</v>
      </c>
      <c r="L30" s="26">
        <v>75458.045099614828</v>
      </c>
      <c r="M30" s="26">
        <v>85131.843682702369</v>
      </c>
      <c r="N30" s="26">
        <v>87114.35224982255</v>
      </c>
      <c r="O30" s="26">
        <v>86556.251952840496</v>
      </c>
      <c r="P30" s="27">
        <v>82087.21470873119</v>
      </c>
      <c r="Q30" s="8"/>
      <c r="R30" s="8"/>
      <c r="S30" s="28">
        <v>4</v>
      </c>
      <c r="T30" s="29" t="s">
        <v>47</v>
      </c>
      <c r="U30" s="51">
        <f>$K$7</f>
        <v>529381.73742161691</v>
      </c>
      <c r="V30" s="51">
        <f>$K$19</f>
        <v>519883.55590095971</v>
      </c>
      <c r="W30" s="51">
        <f>$K$31</f>
        <v>532143.84662937501</v>
      </c>
      <c r="X30" s="51">
        <f>$K$43</f>
        <v>540184.66715094098</v>
      </c>
      <c r="Y30" s="51">
        <f>$K$55</f>
        <v>512906.65486423182</v>
      </c>
      <c r="Z30" s="51">
        <f>$K$67</f>
        <v>520889.9055668799</v>
      </c>
      <c r="AA30" s="51">
        <f>$K$79</f>
        <v>497782.70314969786</v>
      </c>
      <c r="AB30" s="52">
        <f>$K$91</f>
        <v>504192.96633977065</v>
      </c>
    </row>
    <row r="31" spans="2:28" s="49" customFormat="1" x14ac:dyDescent="0.2">
      <c r="B31" s="3">
        <v>4</v>
      </c>
      <c r="C31" s="29" t="s">
        <v>47</v>
      </c>
      <c r="D31" s="22">
        <v>853783</v>
      </c>
      <c r="E31" s="23">
        <v>716950</v>
      </c>
      <c r="F31" s="23">
        <v>630753</v>
      </c>
      <c r="G31" s="23">
        <v>652068</v>
      </c>
      <c r="H31" s="23">
        <v>642838</v>
      </c>
      <c r="I31" s="24">
        <v>644864</v>
      </c>
      <c r="J31" s="25">
        <v>639398.14686252549</v>
      </c>
      <c r="K31" s="26">
        <v>532143.84662937501</v>
      </c>
      <c r="L31" s="26">
        <v>469635.23317361699</v>
      </c>
      <c r="M31" s="26">
        <v>466975.57083950052</v>
      </c>
      <c r="N31" s="26">
        <v>518261.76228893449</v>
      </c>
      <c r="O31" s="26">
        <v>525244.81723751279</v>
      </c>
      <c r="P31" s="27">
        <v>515729.53420946567</v>
      </c>
      <c r="Q31" s="8"/>
      <c r="R31" s="8"/>
      <c r="S31" s="28">
        <v>5</v>
      </c>
      <c r="T31" s="29" t="s">
        <v>53</v>
      </c>
      <c r="U31" s="51">
        <f>$K$8</f>
        <v>313793.06752657774</v>
      </c>
      <c r="V31" s="51">
        <f>$K$20</f>
        <v>313817.85064813501</v>
      </c>
      <c r="W31" s="51">
        <f>$K$32</f>
        <v>318229.29552514339</v>
      </c>
      <c r="X31" s="51">
        <f>$K$44</f>
        <v>321101.53288782469</v>
      </c>
      <c r="Y31" s="51">
        <f>$K$56</f>
        <v>316638.54255832575</v>
      </c>
      <c r="Z31" s="51">
        <f>$K$68</f>
        <v>319510.14573033177</v>
      </c>
      <c r="AA31" s="51">
        <f>$K$80</f>
        <v>316766.13614106574</v>
      </c>
      <c r="AB31" s="52">
        <f>$K$92</f>
        <v>319638.29510151414</v>
      </c>
    </row>
    <row r="32" spans="2:28" s="49" customFormat="1" x14ac:dyDescent="0.2">
      <c r="B32" s="3">
        <v>5</v>
      </c>
      <c r="C32" s="29" t="s">
        <v>53</v>
      </c>
      <c r="D32" s="22">
        <v>455481</v>
      </c>
      <c r="E32" s="23">
        <v>447042</v>
      </c>
      <c r="F32" s="23">
        <v>350995</v>
      </c>
      <c r="G32" s="23">
        <v>363349</v>
      </c>
      <c r="H32" s="23">
        <v>325138</v>
      </c>
      <c r="I32" s="24">
        <v>319725</v>
      </c>
      <c r="J32" s="25">
        <v>324900.00549972127</v>
      </c>
      <c r="K32" s="26">
        <v>318229.29552514339</v>
      </c>
      <c r="L32" s="26">
        <v>263490.32942592743</v>
      </c>
      <c r="M32" s="26">
        <v>233590.4729465023</v>
      </c>
      <c r="N32" s="26">
        <v>234109.80231715861</v>
      </c>
      <c r="O32" s="26">
        <v>263840.80484324874</v>
      </c>
      <c r="P32" s="27">
        <v>264356.72485124849</v>
      </c>
      <c r="Q32" s="8"/>
      <c r="R32" s="8"/>
      <c r="S32" s="28">
        <v>6</v>
      </c>
      <c r="T32" s="29" t="s">
        <v>49</v>
      </c>
      <c r="U32" s="51">
        <f>$K$9</f>
        <v>332858.43402697856</v>
      </c>
      <c r="V32" s="51">
        <f>$K$21</f>
        <v>332901.60155163787</v>
      </c>
      <c r="W32" s="51">
        <f>$K$33</f>
        <v>337445.68864432658</v>
      </c>
      <c r="X32" s="51">
        <f>$K$45</f>
        <v>341031.37107563997</v>
      </c>
      <c r="Y32" s="51">
        <f>$K$57</f>
        <v>335782.87936685327</v>
      </c>
      <c r="Z32" s="51">
        <f>$K$69</f>
        <v>339367.56633839488</v>
      </c>
      <c r="AA32" s="51">
        <f>$K$81</f>
        <v>335961.97356264701</v>
      </c>
      <c r="AB32" s="52">
        <f>$K$93</f>
        <v>339547.70151076501</v>
      </c>
    </row>
    <row r="33" spans="2:28" s="49" customFormat="1" x14ac:dyDescent="0.2">
      <c r="B33" s="3">
        <v>6</v>
      </c>
      <c r="C33" s="29" t="s">
        <v>49</v>
      </c>
      <c r="D33" s="22">
        <v>461328</v>
      </c>
      <c r="E33" s="23">
        <v>458493</v>
      </c>
      <c r="F33" s="23">
        <v>409815</v>
      </c>
      <c r="G33" s="23">
        <v>375551</v>
      </c>
      <c r="H33" s="23">
        <v>339495</v>
      </c>
      <c r="I33" s="24">
        <v>321362</v>
      </c>
      <c r="J33" s="25">
        <v>320072.16538509214</v>
      </c>
      <c r="K33" s="26">
        <v>337445.68864432658</v>
      </c>
      <c r="L33" s="26">
        <v>293227.80798475043</v>
      </c>
      <c r="M33" s="26">
        <v>249570.08158250857</v>
      </c>
      <c r="N33" s="26">
        <v>231368.33633001253</v>
      </c>
      <c r="O33" s="26">
        <v>251264.51820423102</v>
      </c>
      <c r="P33" s="27">
        <v>266661.41776846047</v>
      </c>
      <c r="Q33" s="8"/>
      <c r="R33" s="8"/>
      <c r="S33" s="28">
        <v>7</v>
      </c>
      <c r="T33" s="29" t="s">
        <v>50</v>
      </c>
      <c r="U33" s="51">
        <f>$K$10</f>
        <v>1413554.4159213537</v>
      </c>
      <c r="V33" s="51">
        <f>$K$22</f>
        <v>1394931.6269664834</v>
      </c>
      <c r="W33" s="51">
        <f>$K$34</f>
        <v>1421649.8058253755</v>
      </c>
      <c r="X33" s="51">
        <f>$K$46</f>
        <v>1442754.5585604231</v>
      </c>
      <c r="Y33" s="51">
        <f>$K$58</f>
        <v>1382734.2426621206</v>
      </c>
      <c r="Z33" s="51">
        <f>$K$70</f>
        <v>1402972.1815959038</v>
      </c>
      <c r="AA33" s="51">
        <f>$K$82</f>
        <v>1357381.0491126701</v>
      </c>
      <c r="AB33" s="52">
        <f>$K$94</f>
        <v>1376204.1581544387</v>
      </c>
    </row>
    <row r="34" spans="2:28" s="49" customFormat="1" x14ac:dyDescent="0.2">
      <c r="B34" s="3">
        <v>7</v>
      </c>
      <c r="C34" s="29" t="s">
        <v>50</v>
      </c>
      <c r="D34" s="22">
        <v>2114097</v>
      </c>
      <c r="E34" s="23">
        <v>1935439</v>
      </c>
      <c r="F34" s="23">
        <v>1695309</v>
      </c>
      <c r="G34" s="23">
        <v>1712597</v>
      </c>
      <c r="H34" s="23">
        <v>1630664</v>
      </c>
      <c r="I34" s="24">
        <v>1614321</v>
      </c>
      <c r="J34" s="25">
        <v>1554149.7190772537</v>
      </c>
      <c r="K34" s="26">
        <v>1421649.8058253755</v>
      </c>
      <c r="L34" s="26">
        <v>1253552.8304064979</v>
      </c>
      <c r="M34" s="26">
        <v>1208355.0679024139</v>
      </c>
      <c r="N34" s="26">
        <v>1244398.3147427589</v>
      </c>
      <c r="O34" s="26">
        <v>1297558.3003008158</v>
      </c>
      <c r="P34" s="27">
        <v>1287824.6870243235</v>
      </c>
      <c r="Q34" s="8"/>
      <c r="R34" s="8"/>
      <c r="S34" s="28">
        <v>8</v>
      </c>
      <c r="T34" s="29" t="s">
        <v>51</v>
      </c>
      <c r="U34" s="51">
        <f>$K$11</f>
        <v>1080695.9818943753</v>
      </c>
      <c r="V34" s="51">
        <f>$K$23</f>
        <v>1062030.0254148454</v>
      </c>
      <c r="W34" s="51">
        <f>$K$35</f>
        <v>1084204.117181049</v>
      </c>
      <c r="X34" s="51">
        <f>$K$47</f>
        <v>1101723.1874847831</v>
      </c>
      <c r="Y34" s="51">
        <f>$K$59</f>
        <v>1046951.3632952673</v>
      </c>
      <c r="Z34" s="51">
        <f>$K$71</f>
        <v>1063604.6152575091</v>
      </c>
      <c r="AA34" s="51">
        <f>$K$83</f>
        <v>1021419.0755500232</v>
      </c>
      <c r="AB34" s="52">
        <f>$K$95</f>
        <v>1036656.4566436736</v>
      </c>
    </row>
    <row r="35" spans="2:28" s="49" customFormat="1" x14ac:dyDescent="0.2">
      <c r="B35" s="3">
        <v>8</v>
      </c>
      <c r="C35" s="29" t="s">
        <v>51</v>
      </c>
      <c r="D35" s="22">
        <v>1652769</v>
      </c>
      <c r="E35" s="23">
        <v>1476946</v>
      </c>
      <c r="F35" s="23">
        <v>1285494</v>
      </c>
      <c r="G35" s="23">
        <v>1337046</v>
      </c>
      <c r="H35" s="23">
        <v>1291169</v>
      </c>
      <c r="I35" s="24">
        <v>1292959</v>
      </c>
      <c r="J35" s="25">
        <v>1234077.5536921616</v>
      </c>
      <c r="K35" s="26">
        <v>1084204.117181049</v>
      </c>
      <c r="L35" s="26">
        <v>960325.02242174745</v>
      </c>
      <c r="M35" s="26">
        <v>958784.98631990526</v>
      </c>
      <c r="N35" s="26">
        <v>1013029.9784127465</v>
      </c>
      <c r="O35" s="26">
        <v>1046293.7820965848</v>
      </c>
      <c r="P35" s="27">
        <v>1021163.269255863</v>
      </c>
      <c r="Q35" s="8"/>
      <c r="R35" s="8"/>
      <c r="S35" s="28">
        <v>9</v>
      </c>
      <c r="T35" s="29" t="s">
        <v>54</v>
      </c>
      <c r="U35" s="51">
        <f>$K$12</f>
        <v>924116.713870176</v>
      </c>
      <c r="V35" s="51">
        <f>$K$24</f>
        <v>911355.75015609153</v>
      </c>
      <c r="W35" s="51">
        <f>$K$36</f>
        <v>929933.41056595638</v>
      </c>
      <c r="X35" s="51">
        <f>$K$48</f>
        <v>942860.68831823987</v>
      </c>
      <c r="Y35" s="51">
        <f>$K$60</f>
        <v>903552.91081534512</v>
      </c>
      <c r="Z35" s="51">
        <f>$K$72</f>
        <v>916379.97033507389</v>
      </c>
      <c r="AA35" s="51">
        <f>$K$84</f>
        <v>884896.71145096119</v>
      </c>
      <c r="AB35" s="52">
        <f>$K$96</f>
        <v>896209.65464648209</v>
      </c>
    </row>
    <row r="36" spans="2:28" s="49" customFormat="1" ht="13.5" thickBot="1" x14ac:dyDescent="0.25">
      <c r="B36" s="3">
        <v>9</v>
      </c>
      <c r="C36" s="29" t="s">
        <v>54</v>
      </c>
      <c r="D36" s="22">
        <v>1430393</v>
      </c>
      <c r="E36" s="23">
        <v>1269315</v>
      </c>
      <c r="F36" s="23">
        <v>1084991</v>
      </c>
      <c r="G36" s="23">
        <v>1122626</v>
      </c>
      <c r="H36" s="23">
        <v>1073766</v>
      </c>
      <c r="I36" s="24">
        <v>1078477</v>
      </c>
      <c r="J36" s="25">
        <v>1057537.5634107941</v>
      </c>
      <c r="K36" s="26">
        <v>929933.41056595638</v>
      </c>
      <c r="L36" s="26">
        <v>808583.6076991593</v>
      </c>
      <c r="M36" s="26">
        <v>785697.88746870519</v>
      </c>
      <c r="N36" s="26">
        <v>839485.91685591568</v>
      </c>
      <c r="O36" s="26">
        <v>875641.87403360195</v>
      </c>
      <c r="P36" s="27">
        <v>862173.47376944544</v>
      </c>
      <c r="Q36" s="8"/>
      <c r="R36" s="8"/>
      <c r="S36" s="41">
        <v>10</v>
      </c>
      <c r="T36" s="29" t="s">
        <v>55</v>
      </c>
      <c r="U36" s="51">
        <f>$K$13</f>
        <v>1256975.1478971546</v>
      </c>
      <c r="V36" s="51">
        <f>$K$25</f>
        <v>1244257.3517077295</v>
      </c>
      <c r="W36" s="51">
        <f>$K$37</f>
        <v>1267379.099210283</v>
      </c>
      <c r="X36" s="51">
        <f>$K$49</f>
        <v>1283892.05939388</v>
      </c>
      <c r="Y36" s="51">
        <f>$K$61</f>
        <v>1239335.7901821984</v>
      </c>
      <c r="Z36" s="51">
        <f>$K$73</f>
        <v>1255747.5366734688</v>
      </c>
      <c r="AA36" s="51">
        <f>$K$85</f>
        <v>1220858.6850136081</v>
      </c>
      <c r="AB36" s="52">
        <f>$K$97</f>
        <v>1235757.356157247</v>
      </c>
    </row>
    <row r="37" spans="2:28" s="49" customFormat="1" ht="14.25" thickBot="1" x14ac:dyDescent="0.3">
      <c r="B37" s="3">
        <v>10</v>
      </c>
      <c r="C37" s="29" t="s">
        <v>55</v>
      </c>
      <c r="D37" s="35">
        <v>1891721</v>
      </c>
      <c r="E37" s="36">
        <v>1727808</v>
      </c>
      <c r="F37" s="36">
        <v>1494806</v>
      </c>
      <c r="G37" s="36">
        <v>1498177</v>
      </c>
      <c r="H37" s="36">
        <v>1413261</v>
      </c>
      <c r="I37" s="37">
        <v>1399839</v>
      </c>
      <c r="J37" s="38">
        <v>1377609.7287958863</v>
      </c>
      <c r="K37" s="39">
        <v>1267379.099210283</v>
      </c>
      <c r="L37" s="39">
        <v>1101811.4156839098</v>
      </c>
      <c r="M37" s="39">
        <v>1035267.9690512137</v>
      </c>
      <c r="N37" s="39">
        <v>1070854.2531859283</v>
      </c>
      <c r="O37" s="39">
        <v>1126906.392237833</v>
      </c>
      <c r="P37" s="40">
        <v>1128834.8915379059</v>
      </c>
      <c r="Q37" s="8"/>
      <c r="R37" s="8"/>
      <c r="S37" s="194">
        <v>2030</v>
      </c>
      <c r="T37" s="195"/>
      <c r="U37" s="195"/>
      <c r="V37" s="195"/>
      <c r="W37" s="195"/>
      <c r="X37" s="195"/>
      <c r="Y37" s="195"/>
      <c r="Z37" s="195"/>
      <c r="AA37" s="195"/>
      <c r="AB37" s="196"/>
    </row>
    <row r="38" spans="2:28" s="49" customFormat="1" ht="13.5" thickBot="1" x14ac:dyDescent="0.25">
      <c r="B38" s="44"/>
      <c r="C38" s="45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7"/>
      <c r="Q38" s="8"/>
      <c r="R38" s="8"/>
      <c r="S38" s="57"/>
      <c r="T38" s="29"/>
      <c r="U38" s="30" t="s">
        <v>33</v>
      </c>
      <c r="V38" s="58" t="s">
        <v>40</v>
      </c>
      <c r="W38" s="30" t="s">
        <v>45</v>
      </c>
      <c r="X38" s="30" t="s">
        <v>35</v>
      </c>
      <c r="Y38" s="30" t="s">
        <v>36</v>
      </c>
      <c r="Z38" s="30" t="s">
        <v>37</v>
      </c>
      <c r="AA38" s="30" t="s">
        <v>38</v>
      </c>
      <c r="AB38" s="31" t="s">
        <v>39</v>
      </c>
    </row>
    <row r="39" spans="2:28" s="49" customFormat="1" ht="13.5" x14ac:dyDescent="0.25">
      <c r="B39" s="11" t="s">
        <v>24</v>
      </c>
      <c r="C39" s="11"/>
      <c r="D39" s="13">
        <v>1990</v>
      </c>
      <c r="E39" s="14">
        <v>1995</v>
      </c>
      <c r="F39" s="14">
        <v>2000</v>
      </c>
      <c r="G39" s="14">
        <v>2005</v>
      </c>
      <c r="H39" s="14">
        <v>2010</v>
      </c>
      <c r="I39" s="15">
        <v>2015</v>
      </c>
      <c r="J39" s="16">
        <v>2020</v>
      </c>
      <c r="K39" s="17">
        <v>2025</v>
      </c>
      <c r="L39" s="17">
        <v>2030</v>
      </c>
      <c r="M39" s="17">
        <v>2035</v>
      </c>
      <c r="N39" s="17">
        <v>2040</v>
      </c>
      <c r="O39" s="17">
        <v>2045</v>
      </c>
      <c r="P39" s="18">
        <v>2050</v>
      </c>
      <c r="Q39" s="8"/>
      <c r="R39" s="8"/>
      <c r="S39" s="28">
        <v>2</v>
      </c>
      <c r="T39" s="29" t="s">
        <v>66</v>
      </c>
      <c r="U39" s="51">
        <f>$L$5</f>
        <v>143765.67996600547</v>
      </c>
      <c r="V39" s="51">
        <f>$L$17</f>
        <v>145659.75234032038</v>
      </c>
      <c r="W39" s="51">
        <f>$L$29</f>
        <v>151741.41472258812</v>
      </c>
      <c r="X39" s="51">
        <f>$L$41</f>
        <v>160804.79739202189</v>
      </c>
      <c r="Y39" s="51">
        <f>$L$53</f>
        <v>134189.00916890649</v>
      </c>
      <c r="Z39" s="51">
        <f>$L$65</f>
        <v>140953.29399519114</v>
      </c>
      <c r="AA39" s="51">
        <f>$L$77</f>
        <v>126139.98338696496</v>
      </c>
      <c r="AB39" s="52">
        <f>$L$89</f>
        <v>131551.45160734872</v>
      </c>
    </row>
    <row r="40" spans="2:28" s="49" customFormat="1" ht="13.5" customHeight="1" x14ac:dyDescent="0.2">
      <c r="B40" s="3">
        <v>1</v>
      </c>
      <c r="C40" s="29" t="s">
        <v>46</v>
      </c>
      <c r="D40" s="22">
        <v>10272691</v>
      </c>
      <c r="E40" s="23">
        <v>10535973</v>
      </c>
      <c r="F40" s="23">
        <v>10775627</v>
      </c>
      <c r="G40" s="23">
        <v>10969912</v>
      </c>
      <c r="H40" s="23">
        <v>11119289</v>
      </c>
      <c r="I40" s="24">
        <v>10858018</v>
      </c>
      <c r="J40" s="25">
        <v>10764544.944886986</v>
      </c>
      <c r="K40" s="26">
        <v>10603370.922576165</v>
      </c>
      <c r="L40" s="26">
        <v>10493697.696266435</v>
      </c>
      <c r="M40" s="26">
        <v>10414589.139341436</v>
      </c>
      <c r="N40" s="26">
        <v>10328921.923472259</v>
      </c>
      <c r="O40" s="26">
        <v>10221174.581922516</v>
      </c>
      <c r="P40" s="27">
        <v>10063891.958834756</v>
      </c>
      <c r="Q40" s="8"/>
      <c r="R40" s="8"/>
      <c r="S40" s="28">
        <v>3</v>
      </c>
      <c r="T40" s="29" t="s">
        <v>64</v>
      </c>
      <c r="U40" s="51">
        <f>$L$6</f>
        <v>73382.635292685707</v>
      </c>
      <c r="V40" s="51">
        <f>$L$18</f>
        <v>72476.285887644364</v>
      </c>
      <c r="W40" s="51">
        <f>$L$30</f>
        <v>75458.045099614828</v>
      </c>
      <c r="X40" s="51">
        <f>$L$42</f>
        <v>79360.786674585877</v>
      </c>
      <c r="Y40" s="51">
        <f>$L$54</f>
        <v>67675.199055200123</v>
      </c>
      <c r="Z40" s="51">
        <f>$L$66</f>
        <v>70855.019946637418</v>
      </c>
      <c r="AA40" s="51">
        <f>$L$78</f>
        <v>64688.174451533399</v>
      </c>
      <c r="AB40" s="52">
        <f>$L$90</f>
        <v>67217.334977931634</v>
      </c>
    </row>
    <row r="41" spans="2:28" s="49" customFormat="1" ht="14.25" customHeight="1" x14ac:dyDescent="0.2">
      <c r="B41" s="3">
        <v>2</v>
      </c>
      <c r="C41" s="29" t="s">
        <v>66</v>
      </c>
      <c r="D41" s="22">
        <v>222376</v>
      </c>
      <c r="E41" s="23">
        <v>207631</v>
      </c>
      <c r="F41" s="23">
        <v>200503</v>
      </c>
      <c r="G41" s="23">
        <v>214420</v>
      </c>
      <c r="H41" s="23">
        <v>217403</v>
      </c>
      <c r="I41" s="24">
        <v>214482</v>
      </c>
      <c r="J41" s="25">
        <v>177496.27142636396</v>
      </c>
      <c r="K41" s="26">
        <v>158862.49916654348</v>
      </c>
      <c r="L41" s="26">
        <v>160804.79739202189</v>
      </c>
      <c r="M41" s="26">
        <v>185666.83704604529</v>
      </c>
      <c r="N41" s="26">
        <v>187512.77026519744</v>
      </c>
      <c r="O41" s="26">
        <v>185303.2271400716</v>
      </c>
      <c r="P41" s="27">
        <v>174108.40132870519</v>
      </c>
      <c r="S41" s="28">
        <v>4</v>
      </c>
      <c r="T41" s="29" t="s">
        <v>47</v>
      </c>
      <c r="U41" s="51">
        <f>$L$7</f>
        <v>470765.30840059393</v>
      </c>
      <c r="V41" s="51">
        <f>$L$19</f>
        <v>453349.68273756315</v>
      </c>
      <c r="W41" s="51">
        <f>$L$31</f>
        <v>469635.23317361699</v>
      </c>
      <c r="X41" s="51">
        <f>$L$43</f>
        <v>488134.17671505932</v>
      </c>
      <c r="Y41" s="51">
        <f>$L$55</f>
        <v>434887.55085013673</v>
      </c>
      <c r="Z41" s="51">
        <f>$L$67</f>
        <v>450011.48061667284</v>
      </c>
      <c r="AA41" s="51">
        <f>$L$79</f>
        <v>414156.86432053591</v>
      </c>
      <c r="AB41" s="52">
        <f>$L$91</f>
        <v>428785.75082117616</v>
      </c>
    </row>
    <row r="42" spans="2:28" s="49" customFormat="1" ht="14.25" customHeight="1" x14ac:dyDescent="0.25">
      <c r="B42" s="3">
        <v>3</v>
      </c>
      <c r="C42" s="29" t="s">
        <v>64</v>
      </c>
      <c r="D42" s="22">
        <v>121129</v>
      </c>
      <c r="E42" s="23">
        <v>105323</v>
      </c>
      <c r="F42" s="23">
        <v>103243</v>
      </c>
      <c r="G42" s="23">
        <v>107209</v>
      </c>
      <c r="H42" s="23">
        <v>105790</v>
      </c>
      <c r="I42" s="24">
        <v>113888</v>
      </c>
      <c r="J42" s="25">
        <v>93711.107990941528</v>
      </c>
      <c r="K42" s="26">
        <v>81574.488279474142</v>
      </c>
      <c r="L42" s="26">
        <v>79360.786674585877</v>
      </c>
      <c r="M42" s="26">
        <v>91318.731977366871</v>
      </c>
      <c r="N42" s="26">
        <v>94151.560098971124</v>
      </c>
      <c r="O42" s="26">
        <v>94059.380434587554</v>
      </c>
      <c r="P42" s="27">
        <v>89783.146082911378</v>
      </c>
      <c r="Q42" s="19"/>
      <c r="R42" s="19"/>
      <c r="S42" s="28">
        <v>5</v>
      </c>
      <c r="T42" s="29" t="s">
        <v>53</v>
      </c>
      <c r="U42" s="51">
        <f>$L$8</f>
        <v>261278.534857739</v>
      </c>
      <c r="V42" s="51">
        <f>$L$20</f>
        <v>255246.85775588115</v>
      </c>
      <c r="W42" s="51">
        <f>$L$32</f>
        <v>263490.32942592743</v>
      </c>
      <c r="X42" s="51">
        <f>$L$44</f>
        <v>269041.81757910212</v>
      </c>
      <c r="Y42" s="51">
        <f>$L$56</f>
        <v>250161.85887138496</v>
      </c>
      <c r="Z42" s="51">
        <f>$L$68</f>
        <v>255684.31891362913</v>
      </c>
      <c r="AA42" s="51">
        <f>$L$80</f>
        <v>239357.90576002336</v>
      </c>
      <c r="AB42" s="52">
        <f>$L$92</f>
        <v>243870.47397554267</v>
      </c>
    </row>
    <row r="43" spans="2:28" s="49" customFormat="1" x14ac:dyDescent="0.2">
      <c r="B43" s="3">
        <v>4</v>
      </c>
      <c r="C43" s="29" t="s">
        <v>47</v>
      </c>
      <c r="D43" s="22">
        <v>853783</v>
      </c>
      <c r="E43" s="23">
        <v>716950</v>
      </c>
      <c r="F43" s="23">
        <v>630753</v>
      </c>
      <c r="G43" s="23">
        <v>652068</v>
      </c>
      <c r="H43" s="23">
        <v>642838</v>
      </c>
      <c r="I43" s="24">
        <v>644864</v>
      </c>
      <c r="J43" s="25">
        <v>642241.8295875371</v>
      </c>
      <c r="K43" s="26">
        <v>540184.66715094098</v>
      </c>
      <c r="L43" s="26">
        <v>488134.17671505932</v>
      </c>
      <c r="M43" s="26">
        <v>497157.92509682348</v>
      </c>
      <c r="N43" s="26">
        <v>559069.40944889258</v>
      </c>
      <c r="O43" s="26">
        <v>570663.571728701</v>
      </c>
      <c r="P43" s="27">
        <v>563299.33271245635</v>
      </c>
      <c r="Q43" s="8"/>
      <c r="R43" s="8"/>
      <c r="S43" s="28">
        <v>6</v>
      </c>
      <c r="T43" s="29" t="s">
        <v>49</v>
      </c>
      <c r="U43" s="51">
        <f>$L$9</f>
        <v>284406.02307196485</v>
      </c>
      <c r="V43" s="51">
        <f>$L$21</f>
        <v>284455.11435282731</v>
      </c>
      <c r="W43" s="51">
        <f>$L$33</f>
        <v>293227.80798475043</v>
      </c>
      <c r="X43" s="51">
        <f>$L$45</f>
        <v>298232.98470048822</v>
      </c>
      <c r="Y43" s="51">
        <f>$L$57</f>
        <v>290552.74096723413</v>
      </c>
      <c r="Z43" s="51">
        <f>$L$69</f>
        <v>295555.73947653064</v>
      </c>
      <c r="AA43" s="51">
        <f>$L$81</f>
        <v>290828.38919358305</v>
      </c>
      <c r="AB43" s="52">
        <f>$L$93</f>
        <v>295833.51828569139</v>
      </c>
    </row>
    <row r="44" spans="2:28" s="49" customFormat="1" x14ac:dyDescent="0.2">
      <c r="B44" s="3">
        <v>5</v>
      </c>
      <c r="C44" s="29" t="s">
        <v>53</v>
      </c>
      <c r="D44" s="22">
        <v>455481</v>
      </c>
      <c r="E44" s="23">
        <v>447042</v>
      </c>
      <c r="F44" s="23">
        <v>350995</v>
      </c>
      <c r="G44" s="23">
        <v>363349</v>
      </c>
      <c r="H44" s="23">
        <v>325138</v>
      </c>
      <c r="I44" s="24">
        <v>319725</v>
      </c>
      <c r="J44" s="25">
        <v>326451.82264116872</v>
      </c>
      <c r="K44" s="26">
        <v>321101.53288782469</v>
      </c>
      <c r="L44" s="26">
        <v>269041.81757910212</v>
      </c>
      <c r="M44" s="26">
        <v>244540.77521059313</v>
      </c>
      <c r="N44" s="26">
        <v>250941.7320870095</v>
      </c>
      <c r="O44" s="26">
        <v>285981.40281362011</v>
      </c>
      <c r="P44" s="27">
        <v>288606.6698198368</v>
      </c>
      <c r="Q44" s="8"/>
      <c r="R44" s="8"/>
      <c r="S44" s="28">
        <v>7</v>
      </c>
      <c r="T44" s="29" t="s">
        <v>50</v>
      </c>
      <c r="U44" s="51">
        <f>$L$10</f>
        <v>1233598.181588989</v>
      </c>
      <c r="V44" s="51">
        <f>$L$22</f>
        <v>1211187.6930742364</v>
      </c>
      <c r="W44" s="51">
        <f>$L$34</f>
        <v>1253552.8304064979</v>
      </c>
      <c r="X44" s="51">
        <f>$L$46</f>
        <v>1295574.5630612574</v>
      </c>
      <c r="Y44" s="51">
        <f>$L$58</f>
        <v>1177466.3589128624</v>
      </c>
      <c r="Z44" s="51">
        <f>$L$70</f>
        <v>1213059.8529486612</v>
      </c>
      <c r="AA44" s="51">
        <f>$L$82</f>
        <v>1135171.3171126407</v>
      </c>
      <c r="AB44" s="52">
        <f>$L$94</f>
        <v>1167258.5296676906</v>
      </c>
    </row>
    <row r="45" spans="2:28" s="49" customFormat="1" x14ac:dyDescent="0.2">
      <c r="B45" s="3">
        <v>6</v>
      </c>
      <c r="C45" s="29" t="s">
        <v>49</v>
      </c>
      <c r="D45" s="22">
        <v>461328</v>
      </c>
      <c r="E45" s="23">
        <v>458493</v>
      </c>
      <c r="F45" s="23">
        <v>409815</v>
      </c>
      <c r="G45" s="23">
        <v>375551</v>
      </c>
      <c r="H45" s="23">
        <v>339495</v>
      </c>
      <c r="I45" s="24">
        <v>321362</v>
      </c>
      <c r="J45" s="25">
        <v>322215.87811619497</v>
      </c>
      <c r="K45" s="26">
        <v>341031.37107563997</v>
      </c>
      <c r="L45" s="26">
        <v>298232.98470048822</v>
      </c>
      <c r="M45" s="26">
        <v>258913.1293059405</v>
      </c>
      <c r="N45" s="26">
        <v>246216.76971138155</v>
      </c>
      <c r="O45" s="26">
        <v>272208.35762791499</v>
      </c>
      <c r="P45" s="27">
        <v>291254.42765442177</v>
      </c>
      <c r="Q45" s="8"/>
      <c r="R45" s="8"/>
      <c r="S45" s="28">
        <v>8</v>
      </c>
      <c r="T45" s="29" t="s">
        <v>51</v>
      </c>
      <c r="U45" s="51">
        <f>$L$11</f>
        <v>949192.15851702413</v>
      </c>
      <c r="V45" s="51">
        <f>$L$23</f>
        <v>926732.57872140908</v>
      </c>
      <c r="W45" s="51">
        <f>$L$35</f>
        <v>960325.02242174745</v>
      </c>
      <c r="X45" s="51">
        <f>$L$47</f>
        <v>997341.5783607692</v>
      </c>
      <c r="Y45" s="51">
        <f>$L$59</f>
        <v>886913.61794562836</v>
      </c>
      <c r="Z45" s="51">
        <f>$L$71</f>
        <v>917504.1134721305</v>
      </c>
      <c r="AA45" s="51">
        <f>$L$83</f>
        <v>844342.92791905766</v>
      </c>
      <c r="AB45" s="52">
        <f>$L$95</f>
        <v>871425.01138199924</v>
      </c>
    </row>
    <row r="46" spans="2:28" s="49" customFormat="1" x14ac:dyDescent="0.2">
      <c r="B46" s="3">
        <v>7</v>
      </c>
      <c r="C46" s="29" t="s">
        <v>50</v>
      </c>
      <c r="D46" s="22">
        <v>2114097</v>
      </c>
      <c r="E46" s="23">
        <v>1935439</v>
      </c>
      <c r="F46" s="23">
        <v>1695309</v>
      </c>
      <c r="G46" s="23">
        <v>1712597</v>
      </c>
      <c r="H46" s="23">
        <v>1630664</v>
      </c>
      <c r="I46" s="24">
        <v>1614321</v>
      </c>
      <c r="J46" s="25">
        <v>1562116.9097622065</v>
      </c>
      <c r="K46" s="26">
        <v>1442754.5585604231</v>
      </c>
      <c r="L46" s="26">
        <v>1295574.5630612574</v>
      </c>
      <c r="M46" s="26">
        <v>1277597.3986367693</v>
      </c>
      <c r="N46" s="26">
        <v>1337892.2416114523</v>
      </c>
      <c r="O46" s="26">
        <v>1408215.9397448953</v>
      </c>
      <c r="P46" s="27">
        <v>1407051.9775983314</v>
      </c>
      <c r="Q46" s="8"/>
      <c r="R46" s="8"/>
      <c r="S46" s="28">
        <v>9</v>
      </c>
      <c r="T46" s="29" t="s">
        <v>54</v>
      </c>
      <c r="U46" s="51">
        <f>$L$12</f>
        <v>805426.47855101863</v>
      </c>
      <c r="V46" s="51">
        <f>$L$24</f>
        <v>781072.8263810887</v>
      </c>
      <c r="W46" s="51">
        <f>$L$36</f>
        <v>808583.6076991593</v>
      </c>
      <c r="X46" s="51">
        <f>$L$48</f>
        <v>836536.78096874733</v>
      </c>
      <c r="Y46" s="51">
        <f>$L$60</f>
        <v>752724.60877672187</v>
      </c>
      <c r="Z46" s="51">
        <f>$L$72</f>
        <v>776550.81947693939</v>
      </c>
      <c r="AA46" s="51">
        <f>$L$84</f>
        <v>718202.94453209266</v>
      </c>
      <c r="AB46" s="52">
        <f>$L$96</f>
        <v>739873.55977465049</v>
      </c>
    </row>
    <row r="47" spans="2:28" s="49" customFormat="1" ht="13.5" thickBot="1" x14ac:dyDescent="0.25">
      <c r="B47" s="3">
        <v>8</v>
      </c>
      <c r="C47" s="29" t="s">
        <v>51</v>
      </c>
      <c r="D47" s="22">
        <v>1652769</v>
      </c>
      <c r="E47" s="23">
        <v>1476946</v>
      </c>
      <c r="F47" s="23">
        <v>1285494</v>
      </c>
      <c r="G47" s="23">
        <v>1337046</v>
      </c>
      <c r="H47" s="23">
        <v>1291169</v>
      </c>
      <c r="I47" s="24">
        <v>1292959</v>
      </c>
      <c r="J47" s="25">
        <v>1239901.0316460114</v>
      </c>
      <c r="K47" s="26">
        <v>1101723.1874847831</v>
      </c>
      <c r="L47" s="26">
        <v>997341.5783607692</v>
      </c>
      <c r="M47" s="26">
        <v>1018684.2693308288</v>
      </c>
      <c r="N47" s="26">
        <v>1091675.4719000708</v>
      </c>
      <c r="O47" s="26">
        <v>1136007.5821169803</v>
      </c>
      <c r="P47" s="27">
        <v>1115797.5499439097</v>
      </c>
      <c r="Q47" s="8"/>
      <c r="R47" s="8"/>
      <c r="S47" s="41">
        <v>10</v>
      </c>
      <c r="T47" s="29" t="s">
        <v>55</v>
      </c>
      <c r="U47" s="51">
        <f>$L$13</f>
        <v>1089832.5016229835</v>
      </c>
      <c r="V47" s="51">
        <f>$L$25</f>
        <v>1065527.9407339161</v>
      </c>
      <c r="W47" s="51">
        <f>$L$37</f>
        <v>1101811.4156839098</v>
      </c>
      <c r="X47" s="51">
        <f>$L$49</f>
        <v>1134769.7656692355</v>
      </c>
      <c r="Y47" s="51">
        <f>$L$61</f>
        <v>1043277.349743956</v>
      </c>
      <c r="Z47" s="51">
        <f>$L$73</f>
        <v>1072106.5589534701</v>
      </c>
      <c r="AA47" s="51">
        <f>$L$85</f>
        <v>1009031.3337256757</v>
      </c>
      <c r="AB47" s="52">
        <f>$L$97</f>
        <v>1035707.0780603419</v>
      </c>
    </row>
    <row r="48" spans="2:28" s="49" customFormat="1" ht="14.25" thickBot="1" x14ac:dyDescent="0.3">
      <c r="B48" s="3">
        <v>9</v>
      </c>
      <c r="C48" s="29" t="s">
        <v>54</v>
      </c>
      <c r="D48" s="22">
        <v>1430393</v>
      </c>
      <c r="E48" s="23">
        <v>1269315</v>
      </c>
      <c r="F48" s="23">
        <v>1084991</v>
      </c>
      <c r="G48" s="23">
        <v>1122626</v>
      </c>
      <c r="H48" s="23">
        <v>1073766</v>
      </c>
      <c r="I48" s="24">
        <v>1078477</v>
      </c>
      <c r="J48" s="25">
        <v>1062404.7602196473</v>
      </c>
      <c r="K48" s="26">
        <v>942860.68831823987</v>
      </c>
      <c r="L48" s="26">
        <v>836536.78096874733</v>
      </c>
      <c r="M48" s="26">
        <v>833017.43228478346</v>
      </c>
      <c r="N48" s="26">
        <v>904162.70163487317</v>
      </c>
      <c r="O48" s="26">
        <v>950704.35497690877</v>
      </c>
      <c r="P48" s="27">
        <v>941689.1486152045</v>
      </c>
      <c r="Q48" s="8"/>
      <c r="R48" s="8"/>
      <c r="S48" s="194">
        <v>2035</v>
      </c>
      <c r="T48" s="195"/>
      <c r="U48" s="195"/>
      <c r="V48" s="195"/>
      <c r="W48" s="195"/>
      <c r="X48" s="195"/>
      <c r="Y48" s="195"/>
      <c r="Z48" s="195"/>
      <c r="AA48" s="195"/>
      <c r="AB48" s="196"/>
    </row>
    <row r="49" spans="2:28" s="49" customFormat="1" ht="13.5" thickBot="1" x14ac:dyDescent="0.25">
      <c r="B49" s="3">
        <v>10</v>
      </c>
      <c r="C49" s="29" t="s">
        <v>55</v>
      </c>
      <c r="D49" s="35">
        <v>1891721</v>
      </c>
      <c r="E49" s="36">
        <v>1727808</v>
      </c>
      <c r="F49" s="36">
        <v>1494806</v>
      </c>
      <c r="G49" s="36">
        <v>1498177</v>
      </c>
      <c r="H49" s="36">
        <v>1413261</v>
      </c>
      <c r="I49" s="37">
        <v>1399839</v>
      </c>
      <c r="J49" s="38">
        <v>1384620.6383358422</v>
      </c>
      <c r="K49" s="39">
        <v>1283892.05939388</v>
      </c>
      <c r="L49" s="39">
        <v>1134769.7656692355</v>
      </c>
      <c r="M49" s="39">
        <v>1091930.5615907239</v>
      </c>
      <c r="N49" s="39">
        <v>1150379.4713462547</v>
      </c>
      <c r="O49" s="39">
        <v>1222912.7126048238</v>
      </c>
      <c r="P49" s="40">
        <v>1232943.5762696262</v>
      </c>
      <c r="Q49" s="8"/>
      <c r="R49" s="8"/>
      <c r="S49" s="28"/>
      <c r="T49" s="29"/>
      <c r="U49" s="30" t="s">
        <v>33</v>
      </c>
      <c r="V49" s="30" t="s">
        <v>40</v>
      </c>
      <c r="W49" s="30" t="s">
        <v>45</v>
      </c>
      <c r="X49" s="30" t="s">
        <v>35</v>
      </c>
      <c r="Y49" s="30" t="s">
        <v>36</v>
      </c>
      <c r="Z49" s="30" t="s">
        <v>37</v>
      </c>
      <c r="AA49" s="30" t="s">
        <v>38</v>
      </c>
      <c r="AB49" s="31" t="s">
        <v>39</v>
      </c>
    </row>
    <row r="50" spans="2:28" s="49" customFormat="1" ht="13.5" thickBot="1" x14ac:dyDescent="0.25">
      <c r="B50" s="44"/>
      <c r="C50" s="45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7"/>
      <c r="Q50" s="8"/>
      <c r="R50" s="8"/>
      <c r="S50" s="28">
        <v>2</v>
      </c>
      <c r="T50" s="29" t="s">
        <v>66</v>
      </c>
      <c r="U50" s="51">
        <f>$M$5</f>
        <v>136991.89581720394</v>
      </c>
      <c r="V50" s="51">
        <f>$M$17</f>
        <v>163443.66636313632</v>
      </c>
      <c r="W50" s="51">
        <f>$M$29</f>
        <v>173087.09885120008</v>
      </c>
      <c r="X50" s="51">
        <f>$M$41</f>
        <v>185666.83704604529</v>
      </c>
      <c r="Y50" s="51">
        <f>$M$53</f>
        <v>139904.31475469476</v>
      </c>
      <c r="Z50" s="51">
        <f>$M$65</f>
        <v>151220.75687532173</v>
      </c>
      <c r="AA50" s="51">
        <f>$M$77</f>
        <v>142573.36628780884</v>
      </c>
      <c r="AB50" s="52">
        <f>$M$89</f>
        <v>156942.92568359149</v>
      </c>
    </row>
    <row r="51" spans="2:28" s="49" customFormat="1" ht="13.5" x14ac:dyDescent="0.25">
      <c r="B51" s="11" t="s">
        <v>25</v>
      </c>
      <c r="C51" s="11"/>
      <c r="D51" s="13">
        <v>1990</v>
      </c>
      <c r="E51" s="14">
        <v>1995</v>
      </c>
      <c r="F51" s="14">
        <v>2000</v>
      </c>
      <c r="G51" s="14">
        <v>2005</v>
      </c>
      <c r="H51" s="14">
        <v>2010</v>
      </c>
      <c r="I51" s="15">
        <v>2015</v>
      </c>
      <c r="J51" s="16">
        <v>2020</v>
      </c>
      <c r="K51" s="17">
        <v>2025</v>
      </c>
      <c r="L51" s="17">
        <v>2030</v>
      </c>
      <c r="M51" s="17">
        <v>2035</v>
      </c>
      <c r="N51" s="17">
        <v>2040</v>
      </c>
      <c r="O51" s="17">
        <v>2045</v>
      </c>
      <c r="P51" s="18">
        <v>2050</v>
      </c>
      <c r="Q51" s="8"/>
      <c r="R51" s="8"/>
      <c r="S51" s="28">
        <v>3</v>
      </c>
      <c r="T51" s="29" t="s">
        <v>64</v>
      </c>
      <c r="U51" s="51">
        <f>$M$6</f>
        <v>69260.504492131324</v>
      </c>
      <c r="V51" s="51">
        <f>$M$18</f>
        <v>80454.045070808934</v>
      </c>
      <c r="W51" s="51">
        <f>$M$30</f>
        <v>85131.843682702369</v>
      </c>
      <c r="X51" s="51">
        <f>$M$42</f>
        <v>91318.731977366871</v>
      </c>
      <c r="Y51" s="51">
        <f>$M$54</f>
        <v>70376.449472107168</v>
      </c>
      <c r="Z51" s="51">
        <f>$M$66</f>
        <v>75760.83132959959</v>
      </c>
      <c r="AA51" s="51">
        <f>$M$78</f>
        <v>63770.311645407528</v>
      </c>
      <c r="AB51" s="52">
        <f>$M$90</f>
        <v>69344.100535705045</v>
      </c>
    </row>
    <row r="52" spans="2:28" s="49" customFormat="1" x14ac:dyDescent="0.2">
      <c r="B52" s="3">
        <v>1</v>
      </c>
      <c r="C52" s="29" t="s">
        <v>46</v>
      </c>
      <c r="D52" s="22">
        <v>10272691</v>
      </c>
      <c r="E52" s="23">
        <v>10535973</v>
      </c>
      <c r="F52" s="23">
        <v>10775627</v>
      </c>
      <c r="G52" s="23">
        <v>10969912</v>
      </c>
      <c r="H52" s="23">
        <v>11119289</v>
      </c>
      <c r="I52" s="24">
        <v>10858018</v>
      </c>
      <c r="J52" s="25">
        <v>10602229.326521333</v>
      </c>
      <c r="K52" s="26">
        <v>10240528.587250985</v>
      </c>
      <c r="L52" s="26">
        <v>9893943.7962724157</v>
      </c>
      <c r="M52" s="26">
        <v>9514529.8809275888</v>
      </c>
      <c r="N52" s="26">
        <v>9139753.3018018939</v>
      </c>
      <c r="O52" s="26">
        <v>8743113.1574294399</v>
      </c>
      <c r="P52" s="27">
        <v>8315136.5102614369</v>
      </c>
      <c r="Q52" s="8"/>
      <c r="R52" s="8"/>
      <c r="S52" s="28">
        <v>4</v>
      </c>
      <c r="T52" s="29" t="s">
        <v>47</v>
      </c>
      <c r="U52" s="51">
        <f>$M$7</f>
        <v>432063.06991791318</v>
      </c>
      <c r="V52" s="51">
        <f>$M$19</f>
        <v>443509.17226392875</v>
      </c>
      <c r="W52" s="51">
        <f>$M$31</f>
        <v>466975.57083950052</v>
      </c>
      <c r="X52" s="51">
        <f>$M$43</f>
        <v>497157.92509682348</v>
      </c>
      <c r="Y52" s="51">
        <f>$M$55</f>
        <v>411032.64888490224</v>
      </c>
      <c r="Z52" s="51">
        <f>$M$67</f>
        <v>435560.53916452033</v>
      </c>
      <c r="AA52" s="51">
        <f>$M$79</f>
        <v>383132.28941042547</v>
      </c>
      <c r="AB52" s="52">
        <f>$M$91</f>
        <v>404759.01595203154</v>
      </c>
    </row>
    <row r="53" spans="2:28" s="49" customFormat="1" x14ac:dyDescent="0.2">
      <c r="B53" s="3">
        <v>2</v>
      </c>
      <c r="C53" s="29" t="s">
        <v>66</v>
      </c>
      <c r="D53" s="22">
        <v>222376</v>
      </c>
      <c r="E53" s="23">
        <v>207631</v>
      </c>
      <c r="F53" s="23">
        <v>200503</v>
      </c>
      <c r="G53" s="23">
        <v>214420</v>
      </c>
      <c r="H53" s="23">
        <v>217403</v>
      </c>
      <c r="I53" s="24">
        <v>214482</v>
      </c>
      <c r="J53" s="25">
        <v>169316.41913903109</v>
      </c>
      <c r="K53" s="26">
        <v>143398.45247992215</v>
      </c>
      <c r="L53" s="26">
        <v>134189.00916890649</v>
      </c>
      <c r="M53" s="26">
        <v>139904.31475469476</v>
      </c>
      <c r="N53" s="26">
        <v>138232.76420794474</v>
      </c>
      <c r="O53" s="26">
        <v>136993.55450162623</v>
      </c>
      <c r="P53" s="27">
        <v>127730.36749112717</v>
      </c>
      <c r="Q53" s="8"/>
      <c r="R53" s="8"/>
      <c r="S53" s="28">
        <v>5</v>
      </c>
      <c r="T53" s="29" t="s">
        <v>53</v>
      </c>
      <c r="U53" s="51">
        <f>$M$8</f>
        <v>232326.74743068847</v>
      </c>
      <c r="V53" s="51">
        <f>$M$20</f>
        <v>223744.5689719845</v>
      </c>
      <c r="W53" s="51">
        <f>$M$32</f>
        <v>233590.4729465023</v>
      </c>
      <c r="X53" s="51">
        <f>$M$44</f>
        <v>244540.77521059313</v>
      </c>
      <c r="Y53" s="51">
        <f>$M$56</f>
        <v>215728.24158245802</v>
      </c>
      <c r="Z53" s="51">
        <f>$M$68</f>
        <v>224650.31370052532</v>
      </c>
      <c r="AA53" s="51">
        <f>$M$80</f>
        <v>205776.94677242817</v>
      </c>
      <c r="AB53" s="52">
        <f>$M$92</f>
        <v>214828.85051562745</v>
      </c>
    </row>
    <row r="54" spans="2:28" s="49" customFormat="1" ht="12" customHeight="1" x14ac:dyDescent="0.2">
      <c r="B54" s="3">
        <v>3</v>
      </c>
      <c r="C54" s="29" t="s">
        <v>64</v>
      </c>
      <c r="D54" s="22">
        <v>121129</v>
      </c>
      <c r="E54" s="23">
        <v>105323</v>
      </c>
      <c r="F54" s="23">
        <v>103243</v>
      </c>
      <c r="G54" s="23">
        <v>107209</v>
      </c>
      <c r="H54" s="23">
        <v>105790</v>
      </c>
      <c r="I54" s="24">
        <v>113888</v>
      </c>
      <c r="J54" s="25">
        <v>92831.874020442949</v>
      </c>
      <c r="K54" s="26">
        <v>74007.713392787628</v>
      </c>
      <c r="L54" s="26">
        <v>67675.199055200123</v>
      </c>
      <c r="M54" s="26">
        <v>70376.449472107168</v>
      </c>
      <c r="N54" s="26">
        <v>69403.505613431946</v>
      </c>
      <c r="O54" s="26">
        <v>69243.472849388258</v>
      </c>
      <c r="P54" s="27">
        <v>66098.609023963858</v>
      </c>
      <c r="S54" s="28">
        <v>6</v>
      </c>
      <c r="T54" s="29" t="s">
        <v>49</v>
      </c>
      <c r="U54" s="51">
        <f>$M$9</f>
        <v>248535.89967182273</v>
      </c>
      <c r="V54" s="51">
        <f>$M$21</f>
        <v>238815.93591496733</v>
      </c>
      <c r="W54" s="51">
        <f>$M$33</f>
        <v>249570.08158250857</v>
      </c>
      <c r="X54" s="51">
        <f>$M$45</f>
        <v>258913.1293059405</v>
      </c>
      <c r="Y54" s="51">
        <f>$M$57</f>
        <v>232179.69962694397</v>
      </c>
      <c r="Z54" s="51">
        <f>$M$69</f>
        <v>241428.21784207918</v>
      </c>
      <c r="AA54" s="51">
        <f>$M$81</f>
        <v>219194.86904376297</v>
      </c>
      <c r="AB54" s="52">
        <f>$M$93</f>
        <v>227113.35800414847</v>
      </c>
    </row>
    <row r="55" spans="2:28" s="49" customFormat="1" ht="13.5" x14ac:dyDescent="0.25">
      <c r="B55" s="3">
        <v>4</v>
      </c>
      <c r="C55" s="29" t="s">
        <v>47</v>
      </c>
      <c r="D55" s="22">
        <v>853783</v>
      </c>
      <c r="E55" s="23">
        <v>716950</v>
      </c>
      <c r="F55" s="23">
        <v>630753</v>
      </c>
      <c r="G55" s="23">
        <v>652068</v>
      </c>
      <c r="H55" s="23">
        <v>642838</v>
      </c>
      <c r="I55" s="24">
        <v>644864</v>
      </c>
      <c r="J55" s="25">
        <v>637618.7914904952</v>
      </c>
      <c r="K55" s="26">
        <v>512906.65486423182</v>
      </c>
      <c r="L55" s="26">
        <v>434887.55085013673</v>
      </c>
      <c r="M55" s="26">
        <v>411032.64888490224</v>
      </c>
      <c r="N55" s="26">
        <v>421985.90308778116</v>
      </c>
      <c r="O55" s="26">
        <v>418225.0353912604</v>
      </c>
      <c r="P55" s="27">
        <v>413347.8148228369</v>
      </c>
      <c r="Q55" s="19"/>
      <c r="R55" s="19"/>
      <c r="S55" s="28">
        <v>7</v>
      </c>
      <c r="T55" s="29" t="s">
        <v>50</v>
      </c>
      <c r="U55" s="51">
        <f>$M$10</f>
        <v>1119178.1173297598</v>
      </c>
      <c r="V55" s="51">
        <f>$M$22</f>
        <v>1149967.3885848257</v>
      </c>
      <c r="W55" s="51">
        <f>$M$34</f>
        <v>1208355.0679024139</v>
      </c>
      <c r="X55" s="51">
        <f>$M$46</f>
        <v>1277597.3986367693</v>
      </c>
      <c r="Y55" s="51">
        <f>$M$58</f>
        <v>1069221.3543211061</v>
      </c>
      <c r="Z55" s="51">
        <f>$M$70</f>
        <v>1128620.6589120461</v>
      </c>
      <c r="AA55" s="51">
        <f>$M$82</f>
        <v>1014447.7831598329</v>
      </c>
      <c r="AB55" s="52">
        <f>$M$94</f>
        <v>1072988.250691104</v>
      </c>
    </row>
    <row r="56" spans="2:28" s="49" customFormat="1" x14ac:dyDescent="0.2">
      <c r="B56" s="3">
        <v>5</v>
      </c>
      <c r="C56" s="29" t="s">
        <v>53</v>
      </c>
      <c r="D56" s="22">
        <v>455481</v>
      </c>
      <c r="E56" s="23">
        <v>447042</v>
      </c>
      <c r="F56" s="23">
        <v>350995</v>
      </c>
      <c r="G56" s="23">
        <v>363349</v>
      </c>
      <c r="H56" s="23">
        <v>325138</v>
      </c>
      <c r="I56" s="24">
        <v>319725</v>
      </c>
      <c r="J56" s="25">
        <v>324260.96925317694</v>
      </c>
      <c r="K56" s="26">
        <v>316638.54255832575</v>
      </c>
      <c r="L56" s="26">
        <v>250161.85887138496</v>
      </c>
      <c r="M56" s="26">
        <v>215728.24158245802</v>
      </c>
      <c r="N56" s="26">
        <v>204529.12154361533</v>
      </c>
      <c r="O56" s="26">
        <v>211948.37368120137</v>
      </c>
      <c r="P56" s="27">
        <v>210150.22395364169</v>
      </c>
      <c r="Q56" s="8"/>
      <c r="R56" s="8"/>
      <c r="S56" s="28">
        <v>8</v>
      </c>
      <c r="T56" s="29" t="s">
        <v>51</v>
      </c>
      <c r="U56" s="51">
        <f>$M$11</f>
        <v>870642.21765793697</v>
      </c>
      <c r="V56" s="51">
        <f>$M$23</f>
        <v>911151.45266985847</v>
      </c>
      <c r="W56" s="51">
        <f>$M$35</f>
        <v>958784.98631990526</v>
      </c>
      <c r="X56" s="51">
        <f>$M$47</f>
        <v>1018684.2693308288</v>
      </c>
      <c r="Y56" s="51">
        <f>$M$59</f>
        <v>837041.65469416219</v>
      </c>
      <c r="Z56" s="51">
        <f>$M$71</f>
        <v>887192.441069967</v>
      </c>
      <c r="AA56" s="51">
        <f>$M$83</f>
        <v>795252.91411606991</v>
      </c>
      <c r="AB56" s="52">
        <f>$M$95</f>
        <v>845874.89268695551</v>
      </c>
    </row>
    <row r="57" spans="2:28" s="49" customFormat="1" x14ac:dyDescent="0.2">
      <c r="B57" s="3">
        <v>6</v>
      </c>
      <c r="C57" s="29" t="s">
        <v>49</v>
      </c>
      <c r="D57" s="22">
        <v>461328</v>
      </c>
      <c r="E57" s="23">
        <v>458493</v>
      </c>
      <c r="F57" s="23">
        <v>409815</v>
      </c>
      <c r="G57" s="23">
        <v>375551</v>
      </c>
      <c r="H57" s="23">
        <v>339495</v>
      </c>
      <c r="I57" s="24">
        <v>321362</v>
      </c>
      <c r="J57" s="25">
        <v>319196.02765190607</v>
      </c>
      <c r="K57" s="26">
        <v>335782.87936685327</v>
      </c>
      <c r="L57" s="26">
        <v>290552.74096723413</v>
      </c>
      <c r="M57" s="26">
        <v>232179.69962694397</v>
      </c>
      <c r="N57" s="26">
        <v>209723.42455760477</v>
      </c>
      <c r="O57" s="26">
        <v>212189.60346283737</v>
      </c>
      <c r="P57" s="27">
        <v>212233.7628276319</v>
      </c>
      <c r="Q57" s="8"/>
      <c r="R57" s="8"/>
      <c r="S57" s="28">
        <v>9</v>
      </c>
      <c r="T57" s="29" t="s">
        <v>54</v>
      </c>
      <c r="U57" s="51">
        <f>$M$12</f>
        <v>733650.32184073294</v>
      </c>
      <c r="V57" s="51">
        <f>$M$24</f>
        <v>747707.78630672209</v>
      </c>
      <c r="W57" s="51">
        <f>$M$36</f>
        <v>785697.88746870519</v>
      </c>
      <c r="X57" s="51">
        <f>$M$48</f>
        <v>833017.43228478346</v>
      </c>
      <c r="Y57" s="51">
        <f>$M$60</f>
        <v>697137.33993946738</v>
      </c>
      <c r="Z57" s="51">
        <f>$M$72</f>
        <v>735971.68419464526</v>
      </c>
      <c r="AA57" s="51">
        <f>$M$84</f>
        <v>652679.54782826116</v>
      </c>
      <c r="AB57" s="52">
        <f>$M$96</f>
        <v>688931.967003364</v>
      </c>
    </row>
    <row r="58" spans="2:28" s="49" customFormat="1" ht="13.5" thickBot="1" x14ac:dyDescent="0.25">
      <c r="B58" s="3">
        <v>7</v>
      </c>
      <c r="C58" s="29" t="s">
        <v>50</v>
      </c>
      <c r="D58" s="22">
        <v>2114097</v>
      </c>
      <c r="E58" s="23">
        <v>1935439</v>
      </c>
      <c r="F58" s="23">
        <v>1695309</v>
      </c>
      <c r="G58" s="23">
        <v>1712597</v>
      </c>
      <c r="H58" s="23">
        <v>1630664</v>
      </c>
      <c r="I58" s="24">
        <v>1614321</v>
      </c>
      <c r="J58" s="25">
        <v>1543224.0815550522</v>
      </c>
      <c r="K58" s="26">
        <v>1382734.2426621206</v>
      </c>
      <c r="L58" s="26">
        <v>1177466.3589128624</v>
      </c>
      <c r="M58" s="26">
        <v>1069221.3543211061</v>
      </c>
      <c r="N58" s="26">
        <v>1043874.719010378</v>
      </c>
      <c r="O58" s="26">
        <v>1048600.0398863137</v>
      </c>
      <c r="P58" s="27">
        <v>1029560.7781192015</v>
      </c>
      <c r="Q58" s="8"/>
      <c r="R58" s="8"/>
      <c r="S58" s="41">
        <v>10</v>
      </c>
      <c r="T58" s="29" t="s">
        <v>55</v>
      </c>
      <c r="U58" s="51">
        <f>$M$13</f>
        <v>982186.22151255561</v>
      </c>
      <c r="V58" s="51">
        <f>$M$25</f>
        <v>986523.72222168942</v>
      </c>
      <c r="W58" s="51">
        <f>$M$37</f>
        <v>1035267.9690512137</v>
      </c>
      <c r="X58" s="51">
        <f>$M$49</f>
        <v>1091930.5615907239</v>
      </c>
      <c r="Y58" s="51">
        <f>$M$61</f>
        <v>929317.0395664114</v>
      </c>
      <c r="Z58" s="51">
        <f>$M$73</f>
        <v>977399.90203672438</v>
      </c>
      <c r="AA58" s="51">
        <f>$M$85</f>
        <v>871874.41687202407</v>
      </c>
      <c r="AB58" s="52">
        <f>$M$97</f>
        <v>916045.32500751247</v>
      </c>
    </row>
    <row r="59" spans="2:28" s="49" customFormat="1" ht="14.25" thickBot="1" x14ac:dyDescent="0.3">
      <c r="B59" s="3">
        <v>8</v>
      </c>
      <c r="C59" s="29" t="s">
        <v>51</v>
      </c>
      <c r="D59" s="22">
        <v>1652769</v>
      </c>
      <c r="E59" s="23">
        <v>1476946</v>
      </c>
      <c r="F59" s="23">
        <v>1285494</v>
      </c>
      <c r="G59" s="23">
        <v>1337046</v>
      </c>
      <c r="H59" s="23">
        <v>1291169</v>
      </c>
      <c r="I59" s="24">
        <v>1292959</v>
      </c>
      <c r="J59" s="25">
        <v>1224028.0539031462</v>
      </c>
      <c r="K59" s="26">
        <v>1046951.3632952673</v>
      </c>
      <c r="L59" s="26">
        <v>886913.61794562836</v>
      </c>
      <c r="M59" s="26">
        <v>837041.65469416219</v>
      </c>
      <c r="N59" s="26">
        <v>834151.29445277317</v>
      </c>
      <c r="O59" s="26">
        <v>836410.43642347632</v>
      </c>
      <c r="P59" s="27">
        <v>817327.01529156964</v>
      </c>
      <c r="Q59" s="8"/>
      <c r="R59" s="8"/>
      <c r="S59" s="194">
        <v>2040</v>
      </c>
      <c r="T59" s="195"/>
      <c r="U59" s="195"/>
      <c r="V59" s="195"/>
      <c r="W59" s="195"/>
      <c r="X59" s="195"/>
      <c r="Y59" s="195"/>
      <c r="Z59" s="195"/>
      <c r="AA59" s="195"/>
      <c r="AB59" s="196"/>
    </row>
    <row r="60" spans="2:28" s="49" customFormat="1" x14ac:dyDescent="0.2">
      <c r="B60" s="3">
        <v>9</v>
      </c>
      <c r="C60" s="29" t="s">
        <v>54</v>
      </c>
      <c r="D60" s="22">
        <v>1430393</v>
      </c>
      <c r="E60" s="23">
        <v>1269315</v>
      </c>
      <c r="F60" s="23">
        <v>1084991</v>
      </c>
      <c r="G60" s="23">
        <v>1122626</v>
      </c>
      <c r="H60" s="23">
        <v>1073766</v>
      </c>
      <c r="I60" s="24">
        <v>1078477</v>
      </c>
      <c r="J60" s="25">
        <v>1054711.6347641151</v>
      </c>
      <c r="K60" s="26">
        <v>903552.91081534512</v>
      </c>
      <c r="L60" s="26">
        <v>752724.60877672187</v>
      </c>
      <c r="M60" s="26">
        <v>697137.33993946738</v>
      </c>
      <c r="N60" s="26">
        <v>695918.53024482843</v>
      </c>
      <c r="O60" s="26">
        <v>699416.88192185003</v>
      </c>
      <c r="P60" s="27">
        <v>689596.64780044241</v>
      </c>
      <c r="Q60" s="8"/>
      <c r="R60" s="8"/>
      <c r="S60" s="28"/>
      <c r="T60" s="29"/>
      <c r="U60" s="30" t="s">
        <v>33</v>
      </c>
      <c r="V60" s="30" t="s">
        <v>40</v>
      </c>
      <c r="W60" s="30" t="s">
        <v>34</v>
      </c>
      <c r="X60" s="30" t="s">
        <v>35</v>
      </c>
      <c r="Y60" s="30" t="s">
        <v>36</v>
      </c>
      <c r="Z60" s="30" t="s">
        <v>37</v>
      </c>
      <c r="AA60" s="30" t="s">
        <v>38</v>
      </c>
      <c r="AB60" s="31" t="s">
        <v>39</v>
      </c>
    </row>
    <row r="61" spans="2:28" s="49" customFormat="1" ht="13.5" thickBot="1" x14ac:dyDescent="0.25">
      <c r="B61" s="3">
        <v>10</v>
      </c>
      <c r="C61" s="29" t="s">
        <v>55</v>
      </c>
      <c r="D61" s="35">
        <v>1891721</v>
      </c>
      <c r="E61" s="36">
        <v>1727808</v>
      </c>
      <c r="F61" s="36">
        <v>1494806</v>
      </c>
      <c r="G61" s="36">
        <v>1498177</v>
      </c>
      <c r="H61" s="36">
        <v>1413261</v>
      </c>
      <c r="I61" s="37">
        <v>1399839</v>
      </c>
      <c r="J61" s="38">
        <v>1373907.6624160211</v>
      </c>
      <c r="K61" s="39">
        <v>1239335.7901821984</v>
      </c>
      <c r="L61" s="39">
        <v>1043277.349743956</v>
      </c>
      <c r="M61" s="39">
        <v>929317.0395664114</v>
      </c>
      <c r="N61" s="39">
        <v>905641.95480243326</v>
      </c>
      <c r="O61" s="39">
        <v>911606.48538468743</v>
      </c>
      <c r="P61" s="40">
        <v>901830.41062807431</v>
      </c>
      <c r="Q61" s="8"/>
      <c r="R61" s="8"/>
      <c r="S61" s="28">
        <v>2</v>
      </c>
      <c r="T61" s="29" t="s">
        <v>66</v>
      </c>
      <c r="U61" s="51">
        <f>$N$5</f>
        <v>133387.84249755967</v>
      </c>
      <c r="V61" s="51">
        <f>$N$17</f>
        <v>161333.46147222427</v>
      </c>
      <c r="W61" s="51">
        <f>$N$29</f>
        <v>173544.06155683077</v>
      </c>
      <c r="X61" s="51">
        <f>$N$41</f>
        <v>187512.77026519744</v>
      </c>
      <c r="Y61" s="51">
        <f>$N$53</f>
        <v>138232.76420794474</v>
      </c>
      <c r="Z61" s="51">
        <f>$N$65</f>
        <v>150978.77551836136</v>
      </c>
      <c r="AA61" s="51">
        <f>$N$77</f>
        <v>178593.45279533375</v>
      </c>
      <c r="AB61" s="52">
        <f>$N$89</f>
        <v>198330.59396878316</v>
      </c>
    </row>
    <row r="62" spans="2:28" s="49" customFormat="1" ht="13.5" thickBot="1" x14ac:dyDescent="0.25">
      <c r="B62" s="44"/>
      <c r="C62" s="45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7"/>
      <c r="Q62" s="8"/>
      <c r="R62" s="8"/>
      <c r="S62" s="28">
        <v>3</v>
      </c>
      <c r="T62" s="29" t="s">
        <v>64</v>
      </c>
      <c r="U62" s="51">
        <f>$N$6</f>
        <v>67148.005937792681</v>
      </c>
      <c r="V62" s="51">
        <f>$N$18</f>
        <v>80990.018431764547</v>
      </c>
      <c r="W62" s="51">
        <f>$N$30</f>
        <v>87114.35224982255</v>
      </c>
      <c r="X62" s="51">
        <f>$N$42</f>
        <v>94151.560098971124</v>
      </c>
      <c r="Y62" s="51">
        <f>$N$54</f>
        <v>69403.505613431946</v>
      </c>
      <c r="Z62" s="51">
        <f>$N$66</f>
        <v>75932.051075466065</v>
      </c>
      <c r="AA62" s="51">
        <f>$N$78</f>
        <v>87533.896548350982</v>
      </c>
      <c r="AB62" s="52">
        <f>$N$90</f>
        <v>97337.996727323625</v>
      </c>
    </row>
    <row r="63" spans="2:28" s="49" customFormat="1" ht="13.5" x14ac:dyDescent="0.25">
      <c r="B63" s="11" t="s">
        <v>26</v>
      </c>
      <c r="C63" s="11"/>
      <c r="D63" s="13">
        <v>1990</v>
      </c>
      <c r="E63" s="14">
        <v>1995</v>
      </c>
      <c r="F63" s="14">
        <v>2000</v>
      </c>
      <c r="G63" s="14">
        <v>2005</v>
      </c>
      <c r="H63" s="14">
        <v>2010</v>
      </c>
      <c r="I63" s="15">
        <v>2015</v>
      </c>
      <c r="J63" s="16">
        <v>2020</v>
      </c>
      <c r="K63" s="17">
        <v>2025</v>
      </c>
      <c r="L63" s="17">
        <v>2030</v>
      </c>
      <c r="M63" s="17">
        <v>2035</v>
      </c>
      <c r="N63" s="17">
        <v>2040</v>
      </c>
      <c r="O63" s="17">
        <v>2045</v>
      </c>
      <c r="P63" s="18">
        <v>2050</v>
      </c>
      <c r="Q63" s="8"/>
      <c r="R63" s="8"/>
      <c r="S63" s="28">
        <v>4</v>
      </c>
      <c r="T63" s="29" t="s">
        <v>47</v>
      </c>
      <c r="U63" s="51">
        <f>$N$7</f>
        <v>411314.06471325364</v>
      </c>
      <c r="V63" s="51">
        <f>$N$19</f>
        <v>484598.14297554723</v>
      </c>
      <c r="W63" s="51">
        <f>$N$31</f>
        <v>518261.76228893449</v>
      </c>
      <c r="X63" s="51">
        <f>$N$43</f>
        <v>559069.40944889258</v>
      </c>
      <c r="Y63" s="51">
        <f>$N$55</f>
        <v>421985.90308778116</v>
      </c>
      <c r="Z63" s="51">
        <f>$N$67</f>
        <v>458885.20663499337</v>
      </c>
      <c r="AA63" s="51">
        <f>$N$79</f>
        <v>439586.46379131271</v>
      </c>
      <c r="AB63" s="52">
        <f>$N$91</f>
        <v>485426.36654584808</v>
      </c>
    </row>
    <row r="64" spans="2:28" s="49" customFormat="1" x14ac:dyDescent="0.2">
      <c r="B64" s="3">
        <v>1</v>
      </c>
      <c r="C64" s="29" t="s">
        <v>46</v>
      </c>
      <c r="D64" s="22">
        <v>10272691</v>
      </c>
      <c r="E64" s="23">
        <v>10535973</v>
      </c>
      <c r="F64" s="23">
        <v>10775627</v>
      </c>
      <c r="G64" s="23">
        <v>10969912</v>
      </c>
      <c r="H64" s="23">
        <v>11119289</v>
      </c>
      <c r="I64" s="24">
        <v>10858018</v>
      </c>
      <c r="J64" s="25">
        <v>10664832.398379244</v>
      </c>
      <c r="K64" s="26">
        <v>10366814.008020533</v>
      </c>
      <c r="L64" s="26">
        <v>10092772.089535881</v>
      </c>
      <c r="M64" s="26">
        <v>9788511.4825711362</v>
      </c>
      <c r="N64" s="26">
        <v>9489255.3904532604</v>
      </c>
      <c r="O64" s="26">
        <v>9170481.9145382382</v>
      </c>
      <c r="P64" s="27">
        <v>8819844.9631241597</v>
      </c>
      <c r="Q64" s="8"/>
      <c r="R64" s="8"/>
      <c r="S64" s="28">
        <v>5</v>
      </c>
      <c r="T64" s="29" t="s">
        <v>53</v>
      </c>
      <c r="U64" s="51">
        <f>$N$8</f>
        <v>214204.0764744615</v>
      </c>
      <c r="V64" s="51">
        <f>$N$20</f>
        <v>220503.20209811727</v>
      </c>
      <c r="W64" s="51">
        <f>$N$32</f>
        <v>234109.80231715861</v>
      </c>
      <c r="X64" s="51">
        <f>$N$44</f>
        <v>250941.7320870095</v>
      </c>
      <c r="Y64" s="51">
        <f>$N$56</f>
        <v>204529.12154361533</v>
      </c>
      <c r="Z64" s="51">
        <f>$N$68</f>
        <v>218674.68247657386</v>
      </c>
      <c r="AA64" s="51">
        <f>$N$80</f>
        <v>190348.70598626719</v>
      </c>
      <c r="AB64" s="52">
        <f>$N$92</f>
        <v>202421.93753685534</v>
      </c>
    </row>
    <row r="65" spans="2:28" s="49" customFormat="1" x14ac:dyDescent="0.2">
      <c r="B65" s="3">
        <v>2</v>
      </c>
      <c r="C65" s="29" t="s">
        <v>66</v>
      </c>
      <c r="D65" s="22">
        <v>222376</v>
      </c>
      <c r="E65" s="23">
        <v>207631</v>
      </c>
      <c r="F65" s="23">
        <v>200503</v>
      </c>
      <c r="G65" s="23">
        <v>214420</v>
      </c>
      <c r="H65" s="23">
        <v>217403</v>
      </c>
      <c r="I65" s="24">
        <v>214482</v>
      </c>
      <c r="J65" s="25">
        <v>170263.8108713968</v>
      </c>
      <c r="K65" s="26">
        <v>147224.64492243534</v>
      </c>
      <c r="L65" s="26">
        <v>140953.29399519114</v>
      </c>
      <c r="M65" s="26">
        <v>151220.75687532173</v>
      </c>
      <c r="N65" s="26">
        <v>150978.77551836136</v>
      </c>
      <c r="O65" s="26">
        <v>149474.97298852081</v>
      </c>
      <c r="P65" s="27">
        <v>140374.4414589743</v>
      </c>
      <c r="Q65" s="8"/>
      <c r="R65" s="8"/>
      <c r="S65" s="28">
        <v>6</v>
      </c>
      <c r="T65" s="29" t="s">
        <v>49</v>
      </c>
      <c r="U65" s="51">
        <f>$N$9</f>
        <v>223628.93898401345</v>
      </c>
      <c r="V65" s="51">
        <f>$N$21</f>
        <v>217980.68028957554</v>
      </c>
      <c r="W65" s="51">
        <f>$N$33</f>
        <v>231368.33633001253</v>
      </c>
      <c r="X65" s="51">
        <f>$N$45</f>
        <v>246216.76971138155</v>
      </c>
      <c r="Y65" s="51">
        <f>$N$57</f>
        <v>209723.42455760477</v>
      </c>
      <c r="Z65" s="51">
        <f>$N$69</f>
        <v>221310.09587083524</v>
      </c>
      <c r="AA65" s="51">
        <f>$N$81</f>
        <v>200983.21650543323</v>
      </c>
      <c r="AB65" s="52">
        <f>$N$93</f>
        <v>211834.3861721218</v>
      </c>
    </row>
    <row r="66" spans="2:28" s="49" customFormat="1" x14ac:dyDescent="0.2">
      <c r="B66" s="3">
        <v>3</v>
      </c>
      <c r="C66" s="29" t="s">
        <v>64</v>
      </c>
      <c r="D66" s="22">
        <v>121129</v>
      </c>
      <c r="E66" s="23">
        <v>105323</v>
      </c>
      <c r="F66" s="23">
        <v>103243</v>
      </c>
      <c r="G66" s="23">
        <v>107209</v>
      </c>
      <c r="H66" s="23">
        <v>105790</v>
      </c>
      <c r="I66" s="24">
        <v>113888</v>
      </c>
      <c r="J66" s="25">
        <v>93303.516481188388</v>
      </c>
      <c r="K66" s="26">
        <v>75979.919037862172</v>
      </c>
      <c r="L66" s="26">
        <v>70855.019946637418</v>
      </c>
      <c r="M66" s="26">
        <v>75760.83132959959</v>
      </c>
      <c r="N66" s="26">
        <v>75932.051075466065</v>
      </c>
      <c r="O66" s="26">
        <v>75803.237767049577</v>
      </c>
      <c r="P66" s="27">
        <v>72538.626835852396</v>
      </c>
      <c r="Q66" s="8"/>
      <c r="R66" s="8"/>
      <c r="S66" s="28">
        <v>7</v>
      </c>
      <c r="T66" s="29" t="s">
        <v>50</v>
      </c>
      <c r="U66" s="51">
        <f>$N$10</f>
        <v>1049682.9286070808</v>
      </c>
      <c r="V66" s="51">
        <f>$N$22</f>
        <v>1165405.5052672289</v>
      </c>
      <c r="W66" s="51">
        <f>$N$34</f>
        <v>1244398.3147427589</v>
      </c>
      <c r="X66" s="51">
        <f>$N$46</f>
        <v>1337892.2416114523</v>
      </c>
      <c r="Y66" s="51">
        <f>$N$58</f>
        <v>1043874.719010378</v>
      </c>
      <c r="Z66" s="51">
        <f>$N$70</f>
        <v>1125780.81157623</v>
      </c>
      <c r="AA66" s="51">
        <f>$N$82</f>
        <v>1097045.7356266978</v>
      </c>
      <c r="AB66" s="52">
        <f>$N$94</f>
        <v>1195351.2809509321</v>
      </c>
    </row>
    <row r="67" spans="2:28" s="49" customFormat="1" ht="12.75" customHeight="1" x14ac:dyDescent="0.2">
      <c r="B67" s="3">
        <v>4</v>
      </c>
      <c r="C67" s="29" t="s">
        <v>47</v>
      </c>
      <c r="D67" s="22">
        <v>853783</v>
      </c>
      <c r="E67" s="23">
        <v>716950</v>
      </c>
      <c r="F67" s="23">
        <v>630753</v>
      </c>
      <c r="G67" s="23">
        <v>652068</v>
      </c>
      <c r="H67" s="23">
        <v>642838</v>
      </c>
      <c r="I67" s="24">
        <v>644864</v>
      </c>
      <c r="J67" s="25">
        <v>640462.2529990616</v>
      </c>
      <c r="K67" s="26">
        <v>520889.9055668799</v>
      </c>
      <c r="L67" s="26">
        <v>450011.48061667284</v>
      </c>
      <c r="M67" s="26">
        <v>435560.53916452033</v>
      </c>
      <c r="N67" s="26">
        <v>458885.20663499337</v>
      </c>
      <c r="O67" s="26">
        <v>459867.01737580547</v>
      </c>
      <c r="P67" s="27">
        <v>454520.21949716529</v>
      </c>
      <c r="S67" s="28">
        <v>8</v>
      </c>
      <c r="T67" s="29" t="s">
        <v>51</v>
      </c>
      <c r="U67" s="51">
        <f>$N$11</f>
        <v>826053.98962306743</v>
      </c>
      <c r="V67" s="51">
        <f>$N$23</f>
        <v>947424.82497765333</v>
      </c>
      <c r="W67" s="51">
        <f>$N$35</f>
        <v>1013029.9784127465</v>
      </c>
      <c r="X67" s="51">
        <f>$N$47</f>
        <v>1091675.4719000708</v>
      </c>
      <c r="Y67" s="51">
        <f>$N$59</f>
        <v>834151.29445277317</v>
      </c>
      <c r="Z67" s="51">
        <f>$N$71</f>
        <v>904470.71570539463</v>
      </c>
      <c r="AA67" s="51">
        <f>$N$83</f>
        <v>896062.51912126457</v>
      </c>
      <c r="AB67" s="52">
        <f>$N$95</f>
        <v>983516.89477881021</v>
      </c>
    </row>
    <row r="68" spans="2:28" s="49" customFormat="1" ht="13.5" x14ac:dyDescent="0.25">
      <c r="B68" s="3">
        <v>5</v>
      </c>
      <c r="C68" s="29" t="s">
        <v>53</v>
      </c>
      <c r="D68" s="22">
        <v>455481</v>
      </c>
      <c r="E68" s="23">
        <v>447042</v>
      </c>
      <c r="F68" s="23">
        <v>350995</v>
      </c>
      <c r="G68" s="23">
        <v>363349</v>
      </c>
      <c r="H68" s="23">
        <v>325138</v>
      </c>
      <c r="I68" s="24">
        <v>319725</v>
      </c>
      <c r="J68" s="25">
        <v>325812.67037805967</v>
      </c>
      <c r="K68" s="26">
        <v>319510.14573033177</v>
      </c>
      <c r="L68" s="26">
        <v>255684.31891362913</v>
      </c>
      <c r="M68" s="26">
        <v>224650.31370052532</v>
      </c>
      <c r="N68" s="26">
        <v>218674.68247657386</v>
      </c>
      <c r="O68" s="26">
        <v>232407.67999915572</v>
      </c>
      <c r="P68" s="27">
        <v>232426.86138302949</v>
      </c>
      <c r="Q68" s="19"/>
      <c r="R68" s="19"/>
      <c r="S68" s="28">
        <v>9</v>
      </c>
      <c r="T68" s="29" t="s">
        <v>54</v>
      </c>
      <c r="U68" s="51">
        <f>$N$12</f>
        <v>692666.14712550782</v>
      </c>
      <c r="V68" s="51">
        <f>$N$24</f>
        <v>786091.36350542912</v>
      </c>
      <c r="W68" s="51">
        <f>$N$36</f>
        <v>839485.91685591568</v>
      </c>
      <c r="X68" s="51">
        <f>$N$48</f>
        <v>904162.70163487317</v>
      </c>
      <c r="Y68" s="51">
        <f>$N$60</f>
        <v>695918.53024482843</v>
      </c>
      <c r="Z68" s="51">
        <f>$N$72</f>
        <v>753491.94018703327</v>
      </c>
      <c r="AA68" s="51">
        <f>$N$84</f>
        <v>717469.06632593088</v>
      </c>
      <c r="AB68" s="52">
        <f>$N$96</f>
        <v>785186.30081002705</v>
      </c>
    </row>
    <row r="69" spans="2:28" s="49" customFormat="1" ht="13.5" thickBot="1" x14ac:dyDescent="0.25">
      <c r="B69" s="3">
        <v>6</v>
      </c>
      <c r="C69" s="29" t="s">
        <v>49</v>
      </c>
      <c r="D69" s="22">
        <v>461328</v>
      </c>
      <c r="E69" s="23">
        <v>458493</v>
      </c>
      <c r="F69" s="23">
        <v>409815</v>
      </c>
      <c r="G69" s="23">
        <v>375551</v>
      </c>
      <c r="H69" s="23">
        <v>339495</v>
      </c>
      <c r="I69" s="24">
        <v>321362</v>
      </c>
      <c r="J69" s="25">
        <v>321339.46127980901</v>
      </c>
      <c r="K69" s="26">
        <v>339367.56633839488</v>
      </c>
      <c r="L69" s="26">
        <v>295555.73947653064</v>
      </c>
      <c r="M69" s="26">
        <v>241428.21784207918</v>
      </c>
      <c r="N69" s="26">
        <v>221310.09587083524</v>
      </c>
      <c r="O69" s="26">
        <v>230968.17394468945</v>
      </c>
      <c r="P69" s="27">
        <v>235440.86503767531</v>
      </c>
      <c r="Q69" s="8"/>
      <c r="R69" s="8"/>
      <c r="S69" s="41">
        <v>10</v>
      </c>
      <c r="T69" s="29" t="s">
        <v>55</v>
      </c>
      <c r="U69" s="51">
        <f>$N$13</f>
        <v>916295.08610952133</v>
      </c>
      <c r="V69" s="51">
        <f>$N$25</f>
        <v>1004072.0437950047</v>
      </c>
      <c r="W69" s="51">
        <f>$N$37</f>
        <v>1070854.2531859283</v>
      </c>
      <c r="X69" s="51">
        <f>$N$49</f>
        <v>1150379.4713462547</v>
      </c>
      <c r="Y69" s="51">
        <f>$N$61</f>
        <v>905641.95480243326</v>
      </c>
      <c r="Z69" s="51">
        <f>$N$73</f>
        <v>974802.03605786851</v>
      </c>
      <c r="AA69" s="51">
        <f>$N$85</f>
        <v>918452.28283136408</v>
      </c>
      <c r="AB69" s="52">
        <f>$N$97</f>
        <v>997020.68698214879</v>
      </c>
    </row>
    <row r="70" spans="2:28" s="49" customFormat="1" ht="14.25" thickBot="1" x14ac:dyDescent="0.3">
      <c r="B70" s="3">
        <v>7</v>
      </c>
      <c r="C70" s="29" t="s">
        <v>50</v>
      </c>
      <c r="D70" s="22">
        <v>2114097</v>
      </c>
      <c r="E70" s="23">
        <v>1935439</v>
      </c>
      <c r="F70" s="23">
        <v>1695309</v>
      </c>
      <c r="G70" s="23">
        <v>1712597</v>
      </c>
      <c r="H70" s="23">
        <v>1630664</v>
      </c>
      <c r="I70" s="24">
        <v>1614321</v>
      </c>
      <c r="J70" s="25">
        <v>1551181.7120095154</v>
      </c>
      <c r="K70" s="26">
        <v>1402972.1815959038</v>
      </c>
      <c r="L70" s="26">
        <v>1213059.8529486612</v>
      </c>
      <c r="M70" s="26">
        <v>1128620.6589120461</v>
      </c>
      <c r="N70" s="26">
        <v>1125780.81157623</v>
      </c>
      <c r="O70" s="26">
        <v>1148521.082075221</v>
      </c>
      <c r="P70" s="27">
        <v>1135301.0142126968</v>
      </c>
      <c r="Q70" s="8"/>
      <c r="R70" s="8"/>
      <c r="S70" s="194">
        <v>2045</v>
      </c>
      <c r="T70" s="195"/>
      <c r="U70" s="195"/>
      <c r="V70" s="195"/>
      <c r="W70" s="195"/>
      <c r="X70" s="195"/>
      <c r="Y70" s="195"/>
      <c r="Z70" s="195"/>
      <c r="AA70" s="195"/>
      <c r="AB70" s="196"/>
    </row>
    <row r="71" spans="2:28" s="49" customFormat="1" x14ac:dyDescent="0.2">
      <c r="B71" s="3">
        <v>8</v>
      </c>
      <c r="C71" s="29" t="s">
        <v>51</v>
      </c>
      <c r="D71" s="22">
        <v>1652769</v>
      </c>
      <c r="E71" s="23">
        <v>1476946</v>
      </c>
      <c r="F71" s="23">
        <v>1285494</v>
      </c>
      <c r="G71" s="23">
        <v>1337046</v>
      </c>
      <c r="H71" s="23">
        <v>1291169</v>
      </c>
      <c r="I71" s="24">
        <v>1292959</v>
      </c>
      <c r="J71" s="25">
        <v>1229842.2507297064</v>
      </c>
      <c r="K71" s="26">
        <v>1063604.6152575091</v>
      </c>
      <c r="L71" s="26">
        <v>917504.1134721305</v>
      </c>
      <c r="M71" s="26">
        <v>887192.441069967</v>
      </c>
      <c r="N71" s="26">
        <v>904470.71570539463</v>
      </c>
      <c r="O71" s="26">
        <v>917552.90813053155</v>
      </c>
      <c r="P71" s="27">
        <v>899860.14917502145</v>
      </c>
      <c r="Q71" s="8"/>
      <c r="R71" s="8"/>
      <c r="S71" s="28"/>
      <c r="T71" s="29"/>
      <c r="U71" s="30" t="s">
        <v>33</v>
      </c>
      <c r="V71" s="30" t="s">
        <v>40</v>
      </c>
      <c r="W71" s="30" t="s">
        <v>45</v>
      </c>
      <c r="X71" s="30" t="s">
        <v>35</v>
      </c>
      <c r="Y71" s="30" t="s">
        <v>36</v>
      </c>
      <c r="Z71" s="30" t="s">
        <v>37</v>
      </c>
      <c r="AA71" s="30" t="s">
        <v>38</v>
      </c>
      <c r="AB71" s="31" t="s">
        <v>39</v>
      </c>
    </row>
    <row r="72" spans="2:28" s="49" customFormat="1" x14ac:dyDescent="0.2">
      <c r="B72" s="3">
        <v>9</v>
      </c>
      <c r="C72" s="29" t="s">
        <v>54</v>
      </c>
      <c r="D72" s="22">
        <v>1430393</v>
      </c>
      <c r="E72" s="23">
        <v>1269315</v>
      </c>
      <c r="F72" s="23">
        <v>1084991</v>
      </c>
      <c r="G72" s="23">
        <v>1122626</v>
      </c>
      <c r="H72" s="23">
        <v>1073766</v>
      </c>
      <c r="I72" s="24">
        <v>1078477</v>
      </c>
      <c r="J72" s="25">
        <v>1059578.4398583097</v>
      </c>
      <c r="K72" s="26">
        <v>916379.97033507389</v>
      </c>
      <c r="L72" s="26">
        <v>776550.81947693939</v>
      </c>
      <c r="M72" s="26">
        <v>735971.68419464526</v>
      </c>
      <c r="N72" s="26">
        <v>753491.94018703327</v>
      </c>
      <c r="O72" s="26">
        <v>768077.93514201068</v>
      </c>
      <c r="P72" s="27">
        <v>759485.70771604718</v>
      </c>
      <c r="Q72" s="8"/>
      <c r="R72" s="8"/>
      <c r="S72" s="28">
        <v>2</v>
      </c>
      <c r="T72" s="29" t="s">
        <v>66</v>
      </c>
      <c r="U72" s="51">
        <f>$O$5</f>
        <v>128019.42838394322</v>
      </c>
      <c r="V72" s="51">
        <f>$O$17</f>
        <v>156203.56593384693</v>
      </c>
      <c r="W72" s="51">
        <f>$O$29</f>
        <v>170651.90806298284</v>
      </c>
      <c r="X72" s="51">
        <f>$O$41</f>
        <v>185303.2271400716</v>
      </c>
      <c r="Y72" s="51">
        <f>$O$53</f>
        <v>136993.55450162623</v>
      </c>
      <c r="Z72" s="51">
        <f>$O$65</f>
        <v>149474.97298852081</v>
      </c>
      <c r="AA72" s="51">
        <f>$O$77</f>
        <v>166202.759637335</v>
      </c>
      <c r="AB72" s="52">
        <f>$O$89</f>
        <v>185235.54648068652</v>
      </c>
    </row>
    <row r="73" spans="2:28" s="49" customFormat="1" ht="13.5" thickBot="1" x14ac:dyDescent="0.25">
      <c r="B73" s="3">
        <v>10</v>
      </c>
      <c r="C73" s="29" t="s">
        <v>55</v>
      </c>
      <c r="D73" s="35">
        <v>1891721</v>
      </c>
      <c r="E73" s="36">
        <v>1727808</v>
      </c>
      <c r="F73" s="36">
        <v>1494806</v>
      </c>
      <c r="G73" s="36">
        <v>1498177</v>
      </c>
      <c r="H73" s="36">
        <v>1413261</v>
      </c>
      <c r="I73" s="37">
        <v>1399839</v>
      </c>
      <c r="J73" s="38">
        <v>1380917.9011381187</v>
      </c>
      <c r="K73" s="39">
        <v>1255747.5366734688</v>
      </c>
      <c r="L73" s="39">
        <v>1072106.5589534701</v>
      </c>
      <c r="M73" s="39">
        <v>977399.90203672438</v>
      </c>
      <c r="N73" s="39">
        <v>974802.03605786851</v>
      </c>
      <c r="O73" s="39">
        <v>999046.10908670013</v>
      </c>
      <c r="P73" s="40">
        <v>994926.57275372255</v>
      </c>
      <c r="Q73" s="8"/>
      <c r="R73" s="8"/>
      <c r="S73" s="28">
        <v>3</v>
      </c>
      <c r="T73" s="29" t="s">
        <v>64</v>
      </c>
      <c r="U73" s="51">
        <f>$O$6</f>
        <v>65145.44769279888</v>
      </c>
      <c r="V73" s="51">
        <f>$O$18</f>
        <v>79292.369045818137</v>
      </c>
      <c r="W73" s="51">
        <f>$O$30</f>
        <v>86556.251952840496</v>
      </c>
      <c r="X73" s="51">
        <f>$O$42</f>
        <v>94059.380434587554</v>
      </c>
      <c r="Y73" s="51">
        <f>$O$54</f>
        <v>69243.472849388258</v>
      </c>
      <c r="Z73" s="51">
        <f>$O$66</f>
        <v>75803.237767049577</v>
      </c>
      <c r="AA73" s="51">
        <f>$O$78</f>
        <v>86215.07945750808</v>
      </c>
      <c r="AB73" s="52">
        <f>$O$90</f>
        <v>96346.734068922437</v>
      </c>
    </row>
    <row r="74" spans="2:28" s="49" customFormat="1" ht="13.5" thickBot="1" x14ac:dyDescent="0.25">
      <c r="B74" s="44"/>
      <c r="C74" s="45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7"/>
      <c r="Q74" s="8"/>
      <c r="R74" s="8"/>
      <c r="S74" s="28">
        <v>4</v>
      </c>
      <c r="T74" s="29" t="s">
        <v>47</v>
      </c>
      <c r="U74" s="51">
        <f>$O$7</f>
        <v>399761.50685036159</v>
      </c>
      <c r="V74" s="51">
        <f>$O$19</f>
        <v>483535.64963575802</v>
      </c>
      <c r="W74" s="51">
        <f>$O$31</f>
        <v>525244.81723751279</v>
      </c>
      <c r="X74" s="51">
        <f>$O$43</f>
        <v>570663.571728701</v>
      </c>
      <c r="Y74" s="51">
        <f>$O$55</f>
        <v>418225.0353912604</v>
      </c>
      <c r="Z74" s="51">
        <f>$O$67</f>
        <v>459867.01737580547</v>
      </c>
      <c r="AA74" s="51">
        <f>$O$79</f>
        <v>534018.94563562004</v>
      </c>
      <c r="AB74" s="52">
        <f>$O$91</f>
        <v>596295.93008419021</v>
      </c>
    </row>
    <row r="75" spans="2:28" s="49" customFormat="1" ht="13.5" x14ac:dyDescent="0.25">
      <c r="B75" s="11" t="s">
        <v>27</v>
      </c>
      <c r="C75" s="11"/>
      <c r="D75" s="13">
        <v>1990</v>
      </c>
      <c r="E75" s="14">
        <v>1995</v>
      </c>
      <c r="F75" s="14">
        <v>2000</v>
      </c>
      <c r="G75" s="14">
        <v>2005</v>
      </c>
      <c r="H75" s="14">
        <v>2010</v>
      </c>
      <c r="I75" s="15">
        <v>2015</v>
      </c>
      <c r="J75" s="16">
        <v>2020</v>
      </c>
      <c r="K75" s="17">
        <v>2025</v>
      </c>
      <c r="L75" s="17">
        <v>2030</v>
      </c>
      <c r="M75" s="17">
        <v>2035</v>
      </c>
      <c r="N75" s="17">
        <v>2040</v>
      </c>
      <c r="O75" s="17">
        <v>2045</v>
      </c>
      <c r="P75" s="18">
        <v>2050</v>
      </c>
      <c r="Q75" s="8"/>
      <c r="R75" s="8"/>
      <c r="S75" s="28">
        <v>5</v>
      </c>
      <c r="T75" s="29" t="s">
        <v>53</v>
      </c>
      <c r="U75" s="51">
        <f>$O$8</f>
        <v>204679.63656338485</v>
      </c>
      <c r="V75" s="51">
        <f>$O$20</f>
        <v>244869.17714691805</v>
      </c>
      <c r="W75" s="51">
        <f>$O$32</f>
        <v>263840.80484324874</v>
      </c>
      <c r="X75" s="51">
        <f>$O$44</f>
        <v>285981.40281362011</v>
      </c>
      <c r="Y75" s="51">
        <f>$O$56</f>
        <v>211948.37368120137</v>
      </c>
      <c r="Z75" s="51">
        <f>$O$68</f>
        <v>232407.67999915572</v>
      </c>
      <c r="AA75" s="51">
        <f>$O$80</f>
        <v>227484.1325735912</v>
      </c>
      <c r="AB75" s="52">
        <f>$O$92</f>
        <v>253640.96076058183</v>
      </c>
    </row>
    <row r="76" spans="2:28" s="49" customFormat="1" x14ac:dyDescent="0.2">
      <c r="B76" s="3">
        <v>1</v>
      </c>
      <c r="C76" s="29" t="s">
        <v>46</v>
      </c>
      <c r="D76" s="22">
        <v>10272691</v>
      </c>
      <c r="E76" s="23">
        <v>10535973</v>
      </c>
      <c r="F76" s="23">
        <v>10775627</v>
      </c>
      <c r="G76" s="23">
        <v>10969912</v>
      </c>
      <c r="H76" s="23">
        <v>11119289</v>
      </c>
      <c r="I76" s="24">
        <v>10858018</v>
      </c>
      <c r="J76" s="25">
        <v>10587493.439917255</v>
      </c>
      <c r="K76" s="26">
        <v>10215122.854218561</v>
      </c>
      <c r="L76" s="26">
        <v>9844440.7703787684</v>
      </c>
      <c r="M76" s="26">
        <v>9523182.149249427</v>
      </c>
      <c r="N76" s="26">
        <v>9250593.6667247843</v>
      </c>
      <c r="O76" s="26">
        <v>8922944.5382305384</v>
      </c>
      <c r="P76" s="27">
        <v>8542449.2400866412</v>
      </c>
      <c r="Q76" s="8"/>
      <c r="R76" s="8"/>
      <c r="S76" s="28">
        <v>6</v>
      </c>
      <c r="T76" s="29" t="s">
        <v>49</v>
      </c>
      <c r="U76" s="51">
        <f>$O$9</f>
        <v>209501.83691579822</v>
      </c>
      <c r="V76" s="51">
        <f>$O$21</f>
        <v>233214.04881301115</v>
      </c>
      <c r="W76" s="51">
        <f>$O$33</f>
        <v>251264.51820423102</v>
      </c>
      <c r="X76" s="51">
        <f>$O$45</f>
        <v>272208.35762791499</v>
      </c>
      <c r="Y76" s="51">
        <f>$O$57</f>
        <v>212189.60346283737</v>
      </c>
      <c r="Z76" s="51">
        <f>$O$69</f>
        <v>230968.17394468945</v>
      </c>
      <c r="AA76" s="51">
        <f>$O$81</f>
        <v>191540.91743309505</v>
      </c>
      <c r="AB76" s="52">
        <f>$O$93</f>
        <v>209739.25025237043</v>
      </c>
    </row>
    <row r="77" spans="2:28" s="49" customFormat="1" x14ac:dyDescent="0.2">
      <c r="B77" s="3">
        <v>2</v>
      </c>
      <c r="C77" s="29" t="s">
        <v>66</v>
      </c>
      <c r="D77" s="22">
        <v>222376</v>
      </c>
      <c r="E77" s="23">
        <v>207631</v>
      </c>
      <c r="F77" s="23">
        <v>200503</v>
      </c>
      <c r="G77" s="23">
        <v>214420</v>
      </c>
      <c r="H77" s="23">
        <v>217403</v>
      </c>
      <c r="I77" s="24">
        <v>214482</v>
      </c>
      <c r="J77" s="25">
        <v>163519.22312159985</v>
      </c>
      <c r="K77" s="26">
        <v>136522.36409906199</v>
      </c>
      <c r="L77" s="26">
        <v>126139.98338696496</v>
      </c>
      <c r="M77" s="26">
        <v>142573.36628780884</v>
      </c>
      <c r="N77" s="26">
        <v>178593.45279533375</v>
      </c>
      <c r="O77" s="26">
        <v>166202.759637335</v>
      </c>
      <c r="P77" s="27">
        <v>146515.77036160138</v>
      </c>
      <c r="Q77" s="8"/>
      <c r="R77" s="8"/>
      <c r="S77" s="28">
        <v>7</v>
      </c>
      <c r="T77" s="29" t="s">
        <v>50</v>
      </c>
      <c r="U77" s="51">
        <f>$O$10</f>
        <v>1007107.8564062868</v>
      </c>
      <c r="V77" s="51">
        <f>$O$22</f>
        <v>1197114.8105753523</v>
      </c>
      <c r="W77" s="51">
        <f>$O$34</f>
        <v>1297558.3003008158</v>
      </c>
      <c r="X77" s="51">
        <f>$O$46</f>
        <v>1408215.9397448953</v>
      </c>
      <c r="Y77" s="51">
        <f>$O$58</f>
        <v>1048600.0398863137</v>
      </c>
      <c r="Z77" s="51">
        <f>$O$70</f>
        <v>1148521.082075221</v>
      </c>
      <c r="AA77" s="51">
        <f>$O$82</f>
        <v>1205461.8347371493</v>
      </c>
      <c r="AB77" s="52">
        <f>$O$94</f>
        <v>1341258.4216467515</v>
      </c>
    </row>
    <row r="78" spans="2:28" s="49" customFormat="1" x14ac:dyDescent="0.2">
      <c r="B78" s="3">
        <v>3</v>
      </c>
      <c r="C78" s="29" t="s">
        <v>64</v>
      </c>
      <c r="D78" s="22">
        <v>121129</v>
      </c>
      <c r="E78" s="23">
        <v>105323</v>
      </c>
      <c r="F78" s="23">
        <v>103243</v>
      </c>
      <c r="G78" s="23">
        <v>107209</v>
      </c>
      <c r="H78" s="23">
        <v>105790</v>
      </c>
      <c r="I78" s="24">
        <v>113888</v>
      </c>
      <c r="J78" s="25">
        <v>92887.208710926701</v>
      </c>
      <c r="K78" s="26">
        <v>70347.872160197585</v>
      </c>
      <c r="L78" s="26">
        <v>64688.174451533399</v>
      </c>
      <c r="M78" s="26">
        <v>63770.311645407528</v>
      </c>
      <c r="N78" s="26">
        <v>87533.896548350982</v>
      </c>
      <c r="O78" s="26">
        <v>86215.07945750808</v>
      </c>
      <c r="P78" s="27">
        <v>76776.711879867973</v>
      </c>
      <c r="Q78" s="8"/>
      <c r="R78" s="8"/>
      <c r="S78" s="28">
        <v>8</v>
      </c>
      <c r="T78" s="29" t="s">
        <v>51</v>
      </c>
      <c r="U78" s="51">
        <f>$O$11</f>
        <v>797606.01949048857</v>
      </c>
      <c r="V78" s="51">
        <f>$O$23</f>
        <v>963900.76176234114</v>
      </c>
      <c r="W78" s="51">
        <f>$O$35</f>
        <v>1046293.7820965848</v>
      </c>
      <c r="X78" s="51">
        <f>$O$47</f>
        <v>1136007.5821169803</v>
      </c>
      <c r="Y78" s="51">
        <f>$O$59</f>
        <v>836410.43642347632</v>
      </c>
      <c r="Z78" s="51">
        <f>$O$71</f>
        <v>917552.90813053155</v>
      </c>
      <c r="AA78" s="51">
        <f>$O$83</f>
        <v>1013920.9173040543</v>
      </c>
      <c r="AB78" s="52">
        <f>$O$95</f>
        <v>1131519.171394381</v>
      </c>
    </row>
    <row r="79" spans="2:28" s="49" customFormat="1" x14ac:dyDescent="0.2">
      <c r="B79" s="3">
        <v>4</v>
      </c>
      <c r="C79" s="29" t="s">
        <v>47</v>
      </c>
      <c r="D79" s="22">
        <v>853783</v>
      </c>
      <c r="E79" s="23">
        <v>716950</v>
      </c>
      <c r="F79" s="23">
        <v>630753</v>
      </c>
      <c r="G79" s="23">
        <v>652068</v>
      </c>
      <c r="H79" s="23">
        <v>642838</v>
      </c>
      <c r="I79" s="24">
        <v>644864</v>
      </c>
      <c r="J79" s="25">
        <v>637735.21296237025</v>
      </c>
      <c r="K79" s="26">
        <v>497782.70314969786</v>
      </c>
      <c r="L79" s="26">
        <v>414156.86432053591</v>
      </c>
      <c r="M79" s="26">
        <v>383132.28941042547</v>
      </c>
      <c r="N79" s="26">
        <v>439586.46379131271</v>
      </c>
      <c r="O79" s="26">
        <v>534018.94563562004</v>
      </c>
      <c r="P79" s="27">
        <v>503339.0473097855</v>
      </c>
      <c r="Q79" s="8"/>
      <c r="R79" s="8"/>
      <c r="S79" s="28">
        <v>9</v>
      </c>
      <c r="T79" s="29" t="s">
        <v>54</v>
      </c>
      <c r="U79" s="51">
        <f>$O$12</f>
        <v>669586.5911065453</v>
      </c>
      <c r="V79" s="51">
        <f>$O$24</f>
        <v>807697.19582849415</v>
      </c>
      <c r="W79" s="51">
        <f>$O$36</f>
        <v>875641.87403360195</v>
      </c>
      <c r="X79" s="51">
        <f>$O$48</f>
        <v>950704.35497690877</v>
      </c>
      <c r="Y79" s="51">
        <f>$O$60</f>
        <v>699416.88192185003</v>
      </c>
      <c r="Z79" s="51">
        <f>$O$72</f>
        <v>768077.93514201068</v>
      </c>
      <c r="AA79" s="51">
        <f>$O$84</f>
        <v>847718.15766671929</v>
      </c>
      <c r="AB79" s="52">
        <f>$O$96</f>
        <v>946283.62491369457</v>
      </c>
    </row>
    <row r="80" spans="2:28" ht="13.5" customHeight="1" thickBot="1" x14ac:dyDescent="0.25">
      <c r="B80" s="3">
        <v>5</v>
      </c>
      <c r="C80" s="29" t="s">
        <v>53</v>
      </c>
      <c r="D80" s="22">
        <v>455481</v>
      </c>
      <c r="E80" s="23">
        <v>447042</v>
      </c>
      <c r="F80" s="23">
        <v>350995</v>
      </c>
      <c r="G80" s="23">
        <v>363349</v>
      </c>
      <c r="H80" s="23">
        <v>325138</v>
      </c>
      <c r="I80" s="24">
        <v>319725</v>
      </c>
      <c r="J80" s="25">
        <v>324314.14963965816</v>
      </c>
      <c r="K80" s="26">
        <v>316766.13614106574</v>
      </c>
      <c r="L80" s="26">
        <v>239357.90576002336</v>
      </c>
      <c r="M80" s="26">
        <v>205776.94677242817</v>
      </c>
      <c r="N80" s="26">
        <v>190348.70598626719</v>
      </c>
      <c r="O80" s="26">
        <v>227484.1325735912</v>
      </c>
      <c r="P80" s="27">
        <v>271565.96458461077</v>
      </c>
      <c r="Q80" s="49"/>
      <c r="R80" s="49"/>
      <c r="S80" s="41">
        <v>10</v>
      </c>
      <c r="T80" s="29" t="s">
        <v>55</v>
      </c>
      <c r="U80" s="51">
        <f>$O$13</f>
        <v>879088.42802234355</v>
      </c>
      <c r="V80" s="51">
        <f>$O$25</f>
        <v>1040911.2446415053</v>
      </c>
      <c r="W80" s="51">
        <f>$O$37</f>
        <v>1126906.392237833</v>
      </c>
      <c r="X80" s="51">
        <f>$O$49</f>
        <v>1222912.7126048238</v>
      </c>
      <c r="Y80" s="51">
        <f>$O$61</f>
        <v>911606.48538468743</v>
      </c>
      <c r="Z80" s="51">
        <f>$O$73</f>
        <v>999046.10908670013</v>
      </c>
      <c r="AA80" s="51">
        <f>$O$85</f>
        <v>1039259.0750998143</v>
      </c>
      <c r="AB80" s="52">
        <f>$O$97</f>
        <v>1156022.8751660651</v>
      </c>
    </row>
    <row r="81" spans="2:28" ht="14.25" thickBot="1" x14ac:dyDescent="0.3">
      <c r="B81" s="3">
        <v>6</v>
      </c>
      <c r="C81" s="29" t="s">
        <v>49</v>
      </c>
      <c r="D81" s="22">
        <v>461328</v>
      </c>
      <c r="E81" s="23">
        <v>458493</v>
      </c>
      <c r="F81" s="23">
        <v>409815</v>
      </c>
      <c r="G81" s="23">
        <v>375551</v>
      </c>
      <c r="H81" s="23">
        <v>339495</v>
      </c>
      <c r="I81" s="24">
        <v>321362</v>
      </c>
      <c r="J81" s="25">
        <v>319289.31918693252</v>
      </c>
      <c r="K81" s="26">
        <v>335961.97356264701</v>
      </c>
      <c r="L81" s="26">
        <v>290828.38919358305</v>
      </c>
      <c r="M81" s="26">
        <v>219194.86904376297</v>
      </c>
      <c r="N81" s="26">
        <v>200983.21650543323</v>
      </c>
      <c r="O81" s="26">
        <v>191540.91743309505</v>
      </c>
      <c r="P81" s="27">
        <v>259903.68564857432</v>
      </c>
      <c r="Q81" s="19"/>
      <c r="R81" s="19"/>
      <c r="S81" s="194">
        <v>2050</v>
      </c>
      <c r="T81" s="195"/>
      <c r="U81" s="195"/>
      <c r="V81" s="195"/>
      <c r="W81" s="195"/>
      <c r="X81" s="195"/>
      <c r="Y81" s="195"/>
      <c r="Z81" s="195"/>
      <c r="AA81" s="195"/>
      <c r="AB81" s="196"/>
    </row>
    <row r="82" spans="2:28" s="49" customFormat="1" x14ac:dyDescent="0.2">
      <c r="B82" s="3">
        <v>7</v>
      </c>
      <c r="C82" s="29" t="s">
        <v>50</v>
      </c>
      <c r="D82" s="22">
        <v>2114097</v>
      </c>
      <c r="E82" s="23">
        <v>1935439</v>
      </c>
      <c r="F82" s="23">
        <v>1695309</v>
      </c>
      <c r="G82" s="23">
        <v>1712597</v>
      </c>
      <c r="H82" s="23">
        <v>1630664</v>
      </c>
      <c r="I82" s="24">
        <v>1614321</v>
      </c>
      <c r="J82" s="25">
        <v>1537745.1136214873</v>
      </c>
      <c r="K82" s="26">
        <v>1357381.0491126701</v>
      </c>
      <c r="L82" s="26">
        <v>1135171.3171126407</v>
      </c>
      <c r="M82" s="26">
        <v>1014447.7831598329</v>
      </c>
      <c r="N82" s="26">
        <v>1097045.7356266978</v>
      </c>
      <c r="O82" s="26">
        <v>1205461.8347371493</v>
      </c>
      <c r="P82" s="27">
        <v>1258101.17978444</v>
      </c>
      <c r="Q82" s="8"/>
      <c r="R82" s="8"/>
      <c r="S82" s="28"/>
      <c r="T82" s="21"/>
      <c r="U82" s="30" t="s">
        <v>33</v>
      </c>
      <c r="V82" s="30" t="s">
        <v>40</v>
      </c>
      <c r="W82" s="30" t="s">
        <v>34</v>
      </c>
      <c r="X82" s="30" t="s">
        <v>35</v>
      </c>
      <c r="Y82" s="30" t="s">
        <v>36</v>
      </c>
      <c r="Z82" s="30" t="s">
        <v>37</v>
      </c>
      <c r="AA82" s="30" t="s">
        <v>38</v>
      </c>
      <c r="AB82" s="31" t="s">
        <v>39</v>
      </c>
    </row>
    <row r="83" spans="2:28" s="49" customFormat="1" x14ac:dyDescent="0.2">
      <c r="B83" s="3">
        <v>8</v>
      </c>
      <c r="C83" s="29" t="s">
        <v>51</v>
      </c>
      <c r="D83" s="22">
        <v>1652769</v>
      </c>
      <c r="E83" s="23">
        <v>1476946</v>
      </c>
      <c r="F83" s="23">
        <v>1285494</v>
      </c>
      <c r="G83" s="23">
        <v>1337046</v>
      </c>
      <c r="H83" s="23">
        <v>1291169</v>
      </c>
      <c r="I83" s="24">
        <v>1292959</v>
      </c>
      <c r="J83" s="25">
        <v>1218455.7944345549</v>
      </c>
      <c r="K83" s="26">
        <v>1021419.0755500232</v>
      </c>
      <c r="L83" s="26">
        <v>844342.92791905766</v>
      </c>
      <c r="M83" s="26">
        <v>795252.91411606991</v>
      </c>
      <c r="N83" s="26">
        <v>896062.51912126457</v>
      </c>
      <c r="O83" s="26">
        <v>1013920.9173040543</v>
      </c>
      <c r="P83" s="27">
        <v>998197.49413586559</v>
      </c>
      <c r="Q83" s="8"/>
      <c r="R83" s="8"/>
      <c r="S83" s="28">
        <v>2</v>
      </c>
      <c r="T83" s="21" t="s">
        <v>66</v>
      </c>
      <c r="U83" s="51">
        <f>$P$5</f>
        <v>116511.34609505876</v>
      </c>
      <c r="V83" s="51">
        <f>$P$17</f>
        <v>142143.25915917871</v>
      </c>
      <c r="W83" s="51">
        <f>$P$29</f>
        <v>158989.79548641772</v>
      </c>
      <c r="X83" s="51">
        <f>$P$41</f>
        <v>174108.40132870519</v>
      </c>
      <c r="Y83" s="51">
        <f>$P$53</f>
        <v>127730.36749112717</v>
      </c>
      <c r="Z83" s="51">
        <f>$P$65</f>
        <v>140374.4414589743</v>
      </c>
      <c r="AA83" s="51">
        <f>$P$77</f>
        <v>146515.77036160138</v>
      </c>
      <c r="AB83" s="52">
        <f>$P$89</f>
        <v>165410.99679673504</v>
      </c>
    </row>
    <row r="84" spans="2:28" s="49" customFormat="1" x14ac:dyDescent="0.2">
      <c r="B84" s="3">
        <v>9</v>
      </c>
      <c r="C84" s="29" t="s">
        <v>54</v>
      </c>
      <c r="D84" s="22">
        <v>1430393</v>
      </c>
      <c r="E84" s="23">
        <v>1269315</v>
      </c>
      <c r="F84" s="23">
        <v>1084991</v>
      </c>
      <c r="G84" s="23">
        <v>1122626</v>
      </c>
      <c r="H84" s="23">
        <v>1073766</v>
      </c>
      <c r="I84" s="24">
        <v>1078477</v>
      </c>
      <c r="J84" s="25">
        <v>1054936.5713129551</v>
      </c>
      <c r="K84" s="26">
        <v>884896.71145096119</v>
      </c>
      <c r="L84" s="26">
        <v>718202.94453209266</v>
      </c>
      <c r="M84" s="26">
        <v>652679.54782826116</v>
      </c>
      <c r="N84" s="26">
        <v>717469.06632593088</v>
      </c>
      <c r="O84" s="26">
        <v>847718.15766671929</v>
      </c>
      <c r="P84" s="27">
        <v>851681.72377426422</v>
      </c>
      <c r="Q84" s="8"/>
      <c r="R84" s="8"/>
      <c r="S84" s="28">
        <v>3</v>
      </c>
      <c r="T84" s="21" t="s">
        <v>64</v>
      </c>
      <c r="U84" s="51">
        <f>$P$6</f>
        <v>60215.519793500032</v>
      </c>
      <c r="V84" s="51">
        <f>$P$18</f>
        <v>73603.907674467395</v>
      </c>
      <c r="W84" s="51">
        <f>$P$30</f>
        <v>82087.21470873119</v>
      </c>
      <c r="X84" s="51">
        <f>$P$42</f>
        <v>89783.146082911378</v>
      </c>
      <c r="Y84" s="51">
        <f>$P$54</f>
        <v>66098.609023963858</v>
      </c>
      <c r="Z84" s="51">
        <f>$P$66</f>
        <v>72538.626835852396</v>
      </c>
      <c r="AA84" s="51">
        <f>$P$78</f>
        <v>76776.711879867973</v>
      </c>
      <c r="AB84" s="52">
        <f>$P$90</f>
        <v>86528.356522334725</v>
      </c>
    </row>
    <row r="85" spans="2:28" s="49" customFormat="1" ht="13.5" thickBot="1" x14ac:dyDescent="0.25">
      <c r="B85" s="3">
        <v>10</v>
      </c>
      <c r="C85" s="29" t="s">
        <v>55</v>
      </c>
      <c r="D85" s="35">
        <v>1891721</v>
      </c>
      <c r="E85" s="36">
        <v>1727808</v>
      </c>
      <c r="F85" s="36">
        <v>1494806</v>
      </c>
      <c r="G85" s="36">
        <v>1498177</v>
      </c>
      <c r="H85" s="36">
        <v>1413261</v>
      </c>
      <c r="I85" s="37">
        <v>1399839</v>
      </c>
      <c r="J85" s="38">
        <v>1374225.8904998875</v>
      </c>
      <c r="K85" s="39">
        <v>1220858.6850136081</v>
      </c>
      <c r="L85" s="39">
        <v>1009031.3337256757</v>
      </c>
      <c r="M85" s="39">
        <v>871874.41687202407</v>
      </c>
      <c r="N85" s="39">
        <v>918452.28283136408</v>
      </c>
      <c r="O85" s="39">
        <v>1039259.0750998143</v>
      </c>
      <c r="P85" s="40">
        <v>1111585.4094228386</v>
      </c>
      <c r="Q85" s="8"/>
      <c r="R85" s="8"/>
      <c r="S85" s="28">
        <v>4</v>
      </c>
      <c r="T85" s="21" t="s">
        <v>47</v>
      </c>
      <c r="U85" s="51">
        <f>$P$7</f>
        <v>382751.8428149012</v>
      </c>
      <c r="V85" s="51">
        <f>$P$19</f>
        <v>466825.63330775674</v>
      </c>
      <c r="W85" s="51">
        <f>$P$31</f>
        <v>515729.53420946567</v>
      </c>
      <c r="X85" s="51">
        <f>$P$43</f>
        <v>563299.33271245635</v>
      </c>
      <c r="Y85" s="51">
        <f>$P$55</f>
        <v>413347.8148228369</v>
      </c>
      <c r="Z85" s="51">
        <f>$P$67</f>
        <v>454520.21949716529</v>
      </c>
      <c r="AA85" s="51">
        <f>$P$79</f>
        <v>503339.0473097855</v>
      </c>
      <c r="AB85" s="52">
        <f>$P$91</f>
        <v>565151.75566867436</v>
      </c>
    </row>
    <row r="86" spans="2:28" s="49" customFormat="1" ht="13.5" thickBot="1" x14ac:dyDescent="0.25">
      <c r="B86" s="44"/>
      <c r="C86" s="45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7"/>
      <c r="Q86" s="8"/>
      <c r="R86" s="8"/>
      <c r="S86" s="28">
        <v>5</v>
      </c>
      <c r="T86" s="21" t="s">
        <v>53</v>
      </c>
      <c r="U86" s="51">
        <f>$P$8</f>
        <v>199405.75580352248</v>
      </c>
      <c r="V86" s="51">
        <f>$P$20</f>
        <v>241431.90201159951</v>
      </c>
      <c r="W86" s="51">
        <f>$P$32</f>
        <v>264356.72485124849</v>
      </c>
      <c r="X86" s="51">
        <f>$P$44</f>
        <v>288606.6698198368</v>
      </c>
      <c r="Y86" s="51">
        <f>$P$56</f>
        <v>210150.22395364169</v>
      </c>
      <c r="Z86" s="51">
        <f>$P$68</f>
        <v>232426.86138302949</v>
      </c>
      <c r="AA86" s="51">
        <f>$P$80</f>
        <v>271565.96458461077</v>
      </c>
      <c r="AB86" s="52">
        <f>$P$92</f>
        <v>304454.02846328239</v>
      </c>
    </row>
    <row r="87" spans="2:28" s="49" customFormat="1" ht="13.5" x14ac:dyDescent="0.25">
      <c r="B87" s="11" t="s">
        <v>28</v>
      </c>
      <c r="C87" s="11"/>
      <c r="D87" s="13">
        <v>1990</v>
      </c>
      <c r="E87" s="14">
        <v>1995</v>
      </c>
      <c r="F87" s="14">
        <v>2000</v>
      </c>
      <c r="G87" s="14">
        <v>2005</v>
      </c>
      <c r="H87" s="14">
        <v>2010</v>
      </c>
      <c r="I87" s="15">
        <v>2015</v>
      </c>
      <c r="J87" s="59">
        <v>2020</v>
      </c>
      <c r="K87" s="17">
        <v>2025</v>
      </c>
      <c r="L87" s="17">
        <v>2030</v>
      </c>
      <c r="M87" s="17">
        <v>2035</v>
      </c>
      <c r="N87" s="17">
        <v>2040</v>
      </c>
      <c r="O87" s="17">
        <v>2045</v>
      </c>
      <c r="P87" s="18">
        <v>2050</v>
      </c>
      <c r="Q87" s="8"/>
      <c r="R87" s="8"/>
      <c r="S87" s="28">
        <v>6</v>
      </c>
      <c r="T87" s="21" t="s">
        <v>49</v>
      </c>
      <c r="U87" s="51">
        <f>$P$9</f>
        <v>202235.72750888797</v>
      </c>
      <c r="V87" s="51">
        <f>$P$21</f>
        <v>243575.15305251625</v>
      </c>
      <c r="W87" s="51">
        <f>$P$33</f>
        <v>266661.41776846047</v>
      </c>
      <c r="X87" s="51">
        <f>$P$45</f>
        <v>291254.42765442177</v>
      </c>
      <c r="Y87" s="51">
        <f>$P$57</f>
        <v>212233.7628276319</v>
      </c>
      <c r="Z87" s="51">
        <f>$P$69</f>
        <v>235440.86503767531</v>
      </c>
      <c r="AA87" s="51">
        <f>$P$81</f>
        <v>259903.68564857432</v>
      </c>
      <c r="AB87" s="52">
        <f>$P$93</f>
        <v>292141.36661888915</v>
      </c>
    </row>
    <row r="88" spans="2:28" s="49" customFormat="1" x14ac:dyDescent="0.2">
      <c r="B88" s="3">
        <v>1</v>
      </c>
      <c r="C88" s="29" t="s">
        <v>46</v>
      </c>
      <c r="D88" s="22">
        <v>10272691</v>
      </c>
      <c r="E88" s="23">
        <v>10535973</v>
      </c>
      <c r="F88" s="23">
        <v>10775627</v>
      </c>
      <c r="G88" s="23">
        <v>10969912</v>
      </c>
      <c r="H88" s="23">
        <v>11119289</v>
      </c>
      <c r="I88" s="24">
        <v>10858018</v>
      </c>
      <c r="J88" s="60">
        <v>10648591.098141966</v>
      </c>
      <c r="K88" s="26">
        <v>10339328.032717997</v>
      </c>
      <c r="L88" s="26">
        <v>10039365.642545454</v>
      </c>
      <c r="M88" s="26">
        <v>9805512.7784275562</v>
      </c>
      <c r="N88" s="26">
        <v>9626438.5415142849</v>
      </c>
      <c r="O88" s="26">
        <v>9393687.4171327725</v>
      </c>
      <c r="P88" s="27">
        <v>9105582.1729792543</v>
      </c>
      <c r="Q88" s="8"/>
      <c r="R88" s="8"/>
      <c r="S88" s="28">
        <v>7</v>
      </c>
      <c r="T88" s="21" t="s">
        <v>50</v>
      </c>
      <c r="U88" s="51">
        <f>$P$10</f>
        <v>961120.19201587036</v>
      </c>
      <c r="V88" s="51">
        <f>$P$22</f>
        <v>1167579.8552055187</v>
      </c>
      <c r="W88" s="51">
        <f>$P$34</f>
        <v>1287824.6870243235</v>
      </c>
      <c r="X88" s="51">
        <f>$P$46</f>
        <v>1407051.9775983314</v>
      </c>
      <c r="Y88" s="51">
        <f>$P$58</f>
        <v>1029560.7781192015</v>
      </c>
      <c r="Z88" s="51">
        <f>$P$70</f>
        <v>1135301.0142126968</v>
      </c>
      <c r="AA88" s="51">
        <f>$P$82</f>
        <v>1258101.17978444</v>
      </c>
      <c r="AB88" s="52">
        <f>$P$94</f>
        <v>1413686.5040699157</v>
      </c>
    </row>
    <row r="89" spans="2:28" s="49" customFormat="1" x14ac:dyDescent="0.2">
      <c r="B89" s="3">
        <v>2</v>
      </c>
      <c r="C89" s="29" t="s">
        <v>66</v>
      </c>
      <c r="D89" s="22">
        <v>222376</v>
      </c>
      <c r="E89" s="23">
        <v>207631</v>
      </c>
      <c r="F89" s="23">
        <v>200503</v>
      </c>
      <c r="G89" s="23">
        <v>214420</v>
      </c>
      <c r="H89" s="23">
        <v>217403</v>
      </c>
      <c r="I89" s="24">
        <v>214482</v>
      </c>
      <c r="J89" s="60">
        <v>164287.15994511006</v>
      </c>
      <c r="K89" s="26">
        <v>140446.80199719174</v>
      </c>
      <c r="L89" s="26">
        <v>131551.45160734872</v>
      </c>
      <c r="M89" s="26">
        <v>156942.92568359149</v>
      </c>
      <c r="N89" s="26">
        <v>198330.59396878316</v>
      </c>
      <c r="O89" s="26">
        <v>185235.54648068652</v>
      </c>
      <c r="P89" s="27">
        <v>165410.99679673504</v>
      </c>
      <c r="Q89" s="8"/>
      <c r="R89" s="8"/>
      <c r="S89" s="28">
        <v>8</v>
      </c>
      <c r="T89" s="21" t="s">
        <v>51</v>
      </c>
      <c r="U89" s="51">
        <f>$P$11</f>
        <v>758884.46450698236</v>
      </c>
      <c r="V89" s="51">
        <f>$P$23</f>
        <v>924004.70215300238</v>
      </c>
      <c r="W89" s="51">
        <f>$P$35</f>
        <v>1021163.269255863</v>
      </c>
      <c r="X89" s="51">
        <f>$P$47</f>
        <v>1115797.5499439097</v>
      </c>
      <c r="Y89" s="51">
        <f>$P$59</f>
        <v>817327.01529156964</v>
      </c>
      <c r="Z89" s="51">
        <f>$P$71</f>
        <v>899860.14917502145</v>
      </c>
      <c r="AA89" s="51">
        <f>$P$83</f>
        <v>998197.49413586559</v>
      </c>
      <c r="AB89" s="52">
        <f>$P$95</f>
        <v>1121545.1374510266</v>
      </c>
    </row>
    <row r="90" spans="2:28" s="49" customFormat="1" x14ac:dyDescent="0.2">
      <c r="B90" s="3">
        <v>3</v>
      </c>
      <c r="C90" s="29" t="s">
        <v>64</v>
      </c>
      <c r="D90" s="22">
        <v>121129</v>
      </c>
      <c r="E90" s="23">
        <v>105323</v>
      </c>
      <c r="F90" s="23">
        <v>103243</v>
      </c>
      <c r="G90" s="23">
        <v>107209</v>
      </c>
      <c r="H90" s="23">
        <v>105790</v>
      </c>
      <c r="I90" s="24">
        <v>113888</v>
      </c>
      <c r="J90" s="60">
        <v>93358.897373540676</v>
      </c>
      <c r="K90" s="26">
        <v>72378.393205197193</v>
      </c>
      <c r="L90" s="26">
        <v>67217.334977931634</v>
      </c>
      <c r="M90" s="26">
        <v>69344.100535705045</v>
      </c>
      <c r="N90" s="26">
        <v>97337.996727323625</v>
      </c>
      <c r="O90" s="26">
        <v>96346.734068922437</v>
      </c>
      <c r="P90" s="27">
        <v>86528.356522334725</v>
      </c>
      <c r="Q90" s="8"/>
      <c r="R90" s="8"/>
      <c r="S90" s="28">
        <v>9</v>
      </c>
      <c r="T90" s="21" t="s">
        <v>54</v>
      </c>
      <c r="U90" s="51">
        <f>$P$12</f>
        <v>642373.11841192376</v>
      </c>
      <c r="V90" s="51">
        <f>$P$24</f>
        <v>781861.44299382367</v>
      </c>
      <c r="W90" s="51">
        <f>$P$36</f>
        <v>862173.47376944544</v>
      </c>
      <c r="X90" s="51">
        <f>$P$48</f>
        <v>941689.1486152045</v>
      </c>
      <c r="Y90" s="51">
        <f>$P$60</f>
        <v>689596.64780044241</v>
      </c>
      <c r="Z90" s="51">
        <f>$P$72</f>
        <v>759485.70771604718</v>
      </c>
      <c r="AA90" s="51">
        <f>$P$84</f>
        <v>851681.72377426422</v>
      </c>
      <c r="AB90" s="52">
        <f>$P$96</f>
        <v>956134.14065429149</v>
      </c>
    </row>
    <row r="91" spans="2:28" s="49" customFormat="1" ht="13.5" thickBot="1" x14ac:dyDescent="0.25">
      <c r="B91" s="3">
        <v>4</v>
      </c>
      <c r="C91" s="29" t="s">
        <v>47</v>
      </c>
      <c r="D91" s="22">
        <v>853783</v>
      </c>
      <c r="E91" s="23">
        <v>716950</v>
      </c>
      <c r="F91" s="23">
        <v>630753</v>
      </c>
      <c r="G91" s="23">
        <v>652068</v>
      </c>
      <c r="H91" s="23">
        <v>642838</v>
      </c>
      <c r="I91" s="24">
        <v>644864</v>
      </c>
      <c r="J91" s="60">
        <v>640578.864075372</v>
      </c>
      <c r="K91" s="26">
        <v>504192.96633977065</v>
      </c>
      <c r="L91" s="26">
        <v>428785.75082117616</v>
      </c>
      <c r="M91" s="26">
        <v>404759.01595203154</v>
      </c>
      <c r="N91" s="26">
        <v>485426.36654584808</v>
      </c>
      <c r="O91" s="26">
        <v>596295.93008419021</v>
      </c>
      <c r="P91" s="27">
        <v>565151.75566867436</v>
      </c>
      <c r="Q91" s="8"/>
      <c r="R91" s="8"/>
      <c r="S91" s="41">
        <v>10</v>
      </c>
      <c r="T91" s="61" t="s">
        <v>55</v>
      </c>
      <c r="U91" s="62">
        <f>$P$13</f>
        <v>844608.84592081176</v>
      </c>
      <c r="V91" s="62">
        <f>$P$25</f>
        <v>1025436.59604634</v>
      </c>
      <c r="W91" s="62">
        <f>$P$37</f>
        <v>1128834.8915379059</v>
      </c>
      <c r="X91" s="62">
        <f>$P$49</f>
        <v>1232943.5762696262</v>
      </c>
      <c r="Y91" s="62">
        <f>$P$61</f>
        <v>901830.41062807431</v>
      </c>
      <c r="Z91" s="62">
        <f>$P$73</f>
        <v>994926.57275372255</v>
      </c>
      <c r="AA91" s="62">
        <f>$P$85</f>
        <v>1111585.4094228386</v>
      </c>
      <c r="AB91" s="63">
        <f>$P$97</f>
        <v>1248275.5072731806</v>
      </c>
    </row>
    <row r="92" spans="2:28" s="49" customFormat="1" x14ac:dyDescent="0.2">
      <c r="B92" s="3">
        <v>5</v>
      </c>
      <c r="C92" s="29" t="s">
        <v>53</v>
      </c>
      <c r="D92" s="22">
        <v>455481</v>
      </c>
      <c r="E92" s="23">
        <v>447042</v>
      </c>
      <c r="F92" s="23">
        <v>350995</v>
      </c>
      <c r="G92" s="23">
        <v>363349</v>
      </c>
      <c r="H92" s="23">
        <v>325138</v>
      </c>
      <c r="I92" s="24">
        <v>319725</v>
      </c>
      <c r="J92" s="60">
        <v>325865.96272542432</v>
      </c>
      <c r="K92" s="26">
        <v>319638.29510151414</v>
      </c>
      <c r="L92" s="26">
        <v>243870.47397554267</v>
      </c>
      <c r="M92" s="26">
        <v>214828.85051562745</v>
      </c>
      <c r="N92" s="26">
        <v>202421.93753685534</v>
      </c>
      <c r="O92" s="26">
        <v>253640.96076058183</v>
      </c>
      <c r="P92" s="27">
        <v>304454.02846328239</v>
      </c>
      <c r="Q92" s="8"/>
      <c r="R92" s="8"/>
    </row>
    <row r="93" spans="2:28" s="49" customFormat="1" x14ac:dyDescent="0.2">
      <c r="B93" s="3">
        <v>6</v>
      </c>
      <c r="C93" s="29" t="s">
        <v>49</v>
      </c>
      <c r="D93" s="22">
        <v>461328</v>
      </c>
      <c r="E93" s="23">
        <v>458493</v>
      </c>
      <c r="F93" s="23">
        <v>409815</v>
      </c>
      <c r="G93" s="23">
        <v>375551</v>
      </c>
      <c r="H93" s="23">
        <v>339495</v>
      </c>
      <c r="I93" s="24">
        <v>321362</v>
      </c>
      <c r="J93" s="60">
        <v>321433.06056568818</v>
      </c>
      <c r="K93" s="26">
        <v>339547.70151076501</v>
      </c>
      <c r="L93" s="26">
        <v>295833.51828569139</v>
      </c>
      <c r="M93" s="26">
        <v>227113.35800414847</v>
      </c>
      <c r="N93" s="26">
        <v>211834.3861721218</v>
      </c>
      <c r="O93" s="26">
        <v>209739.25025237043</v>
      </c>
      <c r="P93" s="27">
        <v>292141.36661888915</v>
      </c>
      <c r="Q93" s="8"/>
      <c r="R93" s="8"/>
    </row>
    <row r="94" spans="2:28" s="49" customFormat="1" ht="12.75" customHeight="1" x14ac:dyDescent="0.2">
      <c r="B94" s="3">
        <v>7</v>
      </c>
      <c r="C94" s="29" t="s">
        <v>50</v>
      </c>
      <c r="D94" s="22">
        <v>2114097</v>
      </c>
      <c r="E94" s="23">
        <v>1935439</v>
      </c>
      <c r="F94" s="23">
        <v>1695309</v>
      </c>
      <c r="G94" s="23">
        <v>1712597</v>
      </c>
      <c r="H94" s="23">
        <v>1630664</v>
      </c>
      <c r="I94" s="24">
        <v>1614321</v>
      </c>
      <c r="J94" s="60">
        <v>1545523.9446851353</v>
      </c>
      <c r="K94" s="26">
        <v>1376204.1581544387</v>
      </c>
      <c r="L94" s="26">
        <v>1167258.5296676906</v>
      </c>
      <c r="M94" s="26">
        <v>1072988.250691104</v>
      </c>
      <c r="N94" s="26">
        <v>1195351.2809509321</v>
      </c>
      <c r="O94" s="26">
        <v>1341258.4216467515</v>
      </c>
      <c r="P94" s="27">
        <v>1413686.5040699157</v>
      </c>
    </row>
    <row r="95" spans="2:28" s="49" customFormat="1" ht="13.5" x14ac:dyDescent="0.25">
      <c r="B95" s="3">
        <v>8</v>
      </c>
      <c r="C95" s="29" t="s">
        <v>51</v>
      </c>
      <c r="D95" s="22">
        <v>1652769</v>
      </c>
      <c r="E95" s="23">
        <v>1476946</v>
      </c>
      <c r="F95" s="23">
        <v>1285494</v>
      </c>
      <c r="G95" s="23">
        <v>1337046</v>
      </c>
      <c r="H95" s="23">
        <v>1291169</v>
      </c>
      <c r="I95" s="24">
        <v>1292959</v>
      </c>
      <c r="J95" s="60">
        <v>1224090.8841194471</v>
      </c>
      <c r="K95" s="26">
        <v>1036656.4566436736</v>
      </c>
      <c r="L95" s="26">
        <v>871425.01138199924</v>
      </c>
      <c r="M95" s="26">
        <v>845874.89268695551</v>
      </c>
      <c r="N95" s="26">
        <v>983516.89477881021</v>
      </c>
      <c r="O95" s="26">
        <v>1131519.171394381</v>
      </c>
      <c r="P95" s="27">
        <v>1121545.1374510266</v>
      </c>
      <c r="Q95" s="19"/>
      <c r="R95" s="19"/>
    </row>
    <row r="96" spans="2:28" s="49" customFormat="1" x14ac:dyDescent="0.2">
      <c r="B96" s="3">
        <v>9</v>
      </c>
      <c r="C96" s="29" t="s">
        <v>54</v>
      </c>
      <c r="D96" s="22">
        <v>1430393</v>
      </c>
      <c r="E96" s="23">
        <v>1269315</v>
      </c>
      <c r="F96" s="23">
        <v>1084991</v>
      </c>
      <c r="G96" s="23">
        <v>1122626</v>
      </c>
      <c r="H96" s="23">
        <v>1073766</v>
      </c>
      <c r="I96" s="24">
        <v>1078477</v>
      </c>
      <c r="J96" s="60">
        <v>1059803.724174337</v>
      </c>
      <c r="K96" s="26">
        <v>896209.65464648209</v>
      </c>
      <c r="L96" s="26">
        <v>739873.55977465049</v>
      </c>
      <c r="M96" s="26">
        <v>688931.967003364</v>
      </c>
      <c r="N96" s="26">
        <v>785186.30081002705</v>
      </c>
      <c r="O96" s="26">
        <v>946283.62491369457</v>
      </c>
      <c r="P96" s="27">
        <v>956134.14065429149</v>
      </c>
      <c r="Q96" s="8"/>
      <c r="R96" s="8"/>
    </row>
    <row r="97" spans="1:97" s="49" customFormat="1" ht="13.5" thickBot="1" x14ac:dyDescent="0.25">
      <c r="B97" s="64">
        <v>10</v>
      </c>
      <c r="C97" s="29" t="s">
        <v>55</v>
      </c>
      <c r="D97" s="35">
        <v>1891721</v>
      </c>
      <c r="E97" s="36">
        <v>1727808</v>
      </c>
      <c r="F97" s="36">
        <v>1494806</v>
      </c>
      <c r="G97" s="36">
        <v>1498177</v>
      </c>
      <c r="H97" s="36">
        <v>1413261</v>
      </c>
      <c r="I97" s="37">
        <v>1399839</v>
      </c>
      <c r="J97" s="65">
        <v>1381236.7847400252</v>
      </c>
      <c r="K97" s="66">
        <v>1235757.356157247</v>
      </c>
      <c r="L97" s="66">
        <v>1035707.0780603419</v>
      </c>
      <c r="M97" s="66">
        <v>916045.32500751247</v>
      </c>
      <c r="N97" s="66">
        <v>997020.68698214879</v>
      </c>
      <c r="O97" s="66">
        <v>1156022.8751660651</v>
      </c>
      <c r="P97" s="67">
        <v>1248275.5072731806</v>
      </c>
      <c r="Q97" s="8"/>
      <c r="R97" s="8"/>
    </row>
    <row r="98" spans="1:97" s="49" customFormat="1" x14ac:dyDescent="0.2">
      <c r="C98" s="2"/>
      <c r="Q98" s="8"/>
      <c r="R98" s="8"/>
    </row>
    <row r="99" spans="1:97" s="49" customFormat="1" x14ac:dyDescent="0.2">
      <c r="B99" s="68"/>
      <c r="C99" s="69"/>
      <c r="D99" s="68"/>
      <c r="E99" s="68"/>
      <c r="F99" s="68"/>
      <c r="G99" s="68"/>
      <c r="H99" s="68"/>
      <c r="I99" s="68"/>
      <c r="J99" s="68"/>
      <c r="K99" s="68"/>
      <c r="L99" s="68"/>
      <c r="M99" s="68"/>
      <c r="N99" s="68"/>
      <c r="O99" s="68"/>
      <c r="P99" s="68"/>
      <c r="Q99" s="68"/>
      <c r="R99" s="68"/>
      <c r="S99" s="68"/>
      <c r="T99" s="68"/>
      <c r="U99" s="68"/>
      <c r="V99" s="68"/>
      <c r="W99" s="68"/>
      <c r="X99" s="68"/>
      <c r="Y99" s="68"/>
      <c r="Z99" s="68"/>
      <c r="AA99" s="68"/>
      <c r="AB99" s="68"/>
    </row>
    <row r="100" spans="1:97" s="49" customFormat="1" ht="15.75" customHeight="1" thickBot="1" x14ac:dyDescent="0.25">
      <c r="B100" s="2" t="s">
        <v>60</v>
      </c>
      <c r="C100" s="3"/>
      <c r="Q100" s="8"/>
      <c r="R100" s="8"/>
      <c r="T100" s="2" t="s">
        <v>61</v>
      </c>
    </row>
    <row r="101" spans="1:97" s="49" customFormat="1" ht="14.25" thickBot="1" x14ac:dyDescent="0.3">
      <c r="B101" s="70" t="s">
        <v>21</v>
      </c>
      <c r="C101" s="71"/>
      <c r="D101" s="72">
        <v>1990</v>
      </c>
      <c r="E101" s="73">
        <v>1995</v>
      </c>
      <c r="F101" s="73">
        <v>2000</v>
      </c>
      <c r="G101" s="73">
        <v>2005</v>
      </c>
      <c r="H101" s="73">
        <v>2010</v>
      </c>
      <c r="I101" s="74">
        <v>2015</v>
      </c>
      <c r="J101" s="75">
        <v>2020</v>
      </c>
      <c r="K101" s="76">
        <v>2025</v>
      </c>
      <c r="L101" s="76">
        <v>2030</v>
      </c>
      <c r="M101" s="76">
        <v>2035</v>
      </c>
      <c r="N101" s="76">
        <v>2040</v>
      </c>
      <c r="O101" s="76">
        <v>2045</v>
      </c>
      <c r="P101" s="77">
        <v>2050</v>
      </c>
      <c r="Q101" s="8"/>
      <c r="R101" s="8"/>
      <c r="S101" s="78">
        <v>2015</v>
      </c>
      <c r="T101" s="70"/>
      <c r="U101" s="76" t="s">
        <v>33</v>
      </c>
      <c r="V101" s="76" t="s">
        <v>40</v>
      </c>
      <c r="W101" s="76" t="s">
        <v>34</v>
      </c>
      <c r="X101" s="76" t="s">
        <v>35</v>
      </c>
      <c r="Y101" s="76" t="s">
        <v>36</v>
      </c>
      <c r="Z101" s="76" t="s">
        <v>37</v>
      </c>
      <c r="AA101" s="76" t="s">
        <v>38</v>
      </c>
      <c r="AB101" s="77" t="s">
        <v>39</v>
      </c>
    </row>
    <row r="102" spans="1:97" s="49" customFormat="1" x14ac:dyDescent="0.2">
      <c r="B102" s="79"/>
      <c r="C102" s="80" t="s">
        <v>0</v>
      </c>
      <c r="D102" s="81">
        <f>D5*100/D$4</f>
        <v>2.1647297674971435</v>
      </c>
      <c r="E102" s="82">
        <f t="shared" ref="E102:P106" si="1">E5*100/E$4</f>
        <v>1.9706865232095792</v>
      </c>
      <c r="F102" s="82">
        <f t="shared" si="1"/>
        <v>1.8607084302379806</v>
      </c>
      <c r="G102" s="82">
        <f t="shared" si="1"/>
        <v>1.9546191437087188</v>
      </c>
      <c r="H102" s="82">
        <f t="shared" si="1"/>
        <v>1.9551879621080088</v>
      </c>
      <c r="I102" s="83">
        <f t="shared" si="1"/>
        <v>1.9753328830362964</v>
      </c>
      <c r="J102" s="84">
        <f t="shared" si="1"/>
        <v>1.6557982322520712</v>
      </c>
      <c r="K102" s="85">
        <f t="shared" si="1"/>
        <v>1.5084375815543287</v>
      </c>
      <c r="L102" s="85">
        <f t="shared" si="1"/>
        <v>1.4301584845881918</v>
      </c>
      <c r="M102" s="85">
        <f t="shared" si="1"/>
        <v>1.4127422640442018</v>
      </c>
      <c r="N102" s="85">
        <f t="shared" si="1"/>
        <v>1.4323039782562497</v>
      </c>
      <c r="O102" s="85">
        <f t="shared" si="1"/>
        <v>1.4403483086606572</v>
      </c>
      <c r="P102" s="86">
        <f t="shared" si="1"/>
        <v>1.3847419982370897</v>
      </c>
      <c r="Q102" s="8"/>
      <c r="R102" s="8"/>
      <c r="S102" s="48"/>
      <c r="T102" s="87" t="s">
        <v>0</v>
      </c>
      <c r="U102" s="88">
        <f>$I$102</f>
        <v>1.9753328830362964</v>
      </c>
      <c r="V102" s="88">
        <f>$I$129</f>
        <v>1.9753328830362964</v>
      </c>
      <c r="W102" s="88">
        <f>$I$156</f>
        <v>1.9753328830362964</v>
      </c>
      <c r="X102" s="88">
        <f>$I$183</f>
        <v>1.9753328830362964</v>
      </c>
      <c r="Y102" s="89">
        <f>$I$210</f>
        <v>1.9753328830362964</v>
      </c>
      <c r="Z102" s="88">
        <f>$I$237</f>
        <v>1.9753328830362964</v>
      </c>
      <c r="AA102" s="88">
        <f>$I$264</f>
        <v>1.9753328830362964</v>
      </c>
      <c r="AB102" s="90">
        <f>$I$291</f>
        <v>1.9753328830362964</v>
      </c>
    </row>
    <row r="103" spans="1:97" s="49" customFormat="1" x14ac:dyDescent="0.2">
      <c r="B103" s="91"/>
      <c r="C103" s="92" t="s">
        <v>1</v>
      </c>
      <c r="D103" s="93">
        <f t="shared" ref="D103:D106" si="2">D6*100/D$4</f>
        <v>1.1791360219050684</v>
      </c>
      <c r="E103" s="94">
        <f t="shared" si="1"/>
        <v>0.99965138483175686</v>
      </c>
      <c r="F103" s="94">
        <f t="shared" si="1"/>
        <v>0.95811594072437734</v>
      </c>
      <c r="G103" s="94">
        <f t="shared" si="1"/>
        <v>0.97730045601095072</v>
      </c>
      <c r="H103" s="94">
        <f t="shared" si="1"/>
        <v>0.95140975290776231</v>
      </c>
      <c r="I103" s="95">
        <f t="shared" si="1"/>
        <v>1.0488838754918255</v>
      </c>
      <c r="J103" s="96">
        <f t="shared" si="1"/>
        <v>0.85903228784863306</v>
      </c>
      <c r="K103" s="97">
        <f t="shared" si="1"/>
        <v>0.77977000966561161</v>
      </c>
      <c r="L103" s="97">
        <f t="shared" si="1"/>
        <v>0.72999897131284275</v>
      </c>
      <c r="M103" s="97">
        <f t="shared" si="1"/>
        <v>0.7142556962319897</v>
      </c>
      <c r="N103" s="97">
        <f t="shared" si="1"/>
        <v>0.72102790056323374</v>
      </c>
      <c r="O103" s="97">
        <f t="shared" si="1"/>
        <v>0.73295230720646642</v>
      </c>
      <c r="P103" s="98">
        <f t="shared" si="1"/>
        <v>0.71566385591070358</v>
      </c>
      <c r="Q103" s="8"/>
      <c r="R103" s="8"/>
      <c r="S103" s="99"/>
      <c r="T103" s="100" t="s">
        <v>1</v>
      </c>
      <c r="U103" s="101">
        <f>$I$103</f>
        <v>1.0488838754918255</v>
      </c>
      <c r="V103" s="101">
        <f>$I$130</f>
        <v>1.0488838754918255</v>
      </c>
      <c r="W103" s="101">
        <f>$I$157</f>
        <v>1.0488838754918255</v>
      </c>
      <c r="X103" s="101">
        <f>$I$184</f>
        <v>1.0488838754918255</v>
      </c>
      <c r="Y103" s="102">
        <f>$I$211</f>
        <v>1.0488838754918255</v>
      </c>
      <c r="Z103" s="101">
        <f>$I$238</f>
        <v>1.0488838754918255</v>
      </c>
      <c r="AA103" s="101">
        <f>$I$265</f>
        <v>1.0488838754918255</v>
      </c>
      <c r="AB103" s="103">
        <f>$I$292</f>
        <v>1.0488838754918255</v>
      </c>
    </row>
    <row r="104" spans="1:97" s="49" customFormat="1" x14ac:dyDescent="0.2">
      <c r="B104" s="91"/>
      <c r="C104" s="92" t="s">
        <v>2</v>
      </c>
      <c r="D104" s="93">
        <f t="shared" si="2"/>
        <v>8.311191293498462</v>
      </c>
      <c r="E104" s="94">
        <f t="shared" si="1"/>
        <v>6.8047820547755773</v>
      </c>
      <c r="F104" s="94">
        <f t="shared" si="1"/>
        <v>5.8535155309291982</v>
      </c>
      <c r="G104" s="94">
        <f t="shared" si="1"/>
        <v>5.9441497798706138</v>
      </c>
      <c r="H104" s="94">
        <f t="shared" si="1"/>
        <v>5.7812869150176782</v>
      </c>
      <c r="I104" s="95">
        <f t="shared" si="1"/>
        <v>5.9390581227623676</v>
      </c>
      <c r="J104" s="96">
        <f t="shared" si="1"/>
        <v>5.9404639854820998</v>
      </c>
      <c r="K104" s="97">
        <f t="shared" si="1"/>
        <v>5.0999044623958678</v>
      </c>
      <c r="L104" s="97">
        <f t="shared" si="1"/>
        <v>4.6830996119385802</v>
      </c>
      <c r="M104" s="97">
        <f t="shared" si="1"/>
        <v>4.4556924770221729</v>
      </c>
      <c r="N104" s="97">
        <f t="shared" si="1"/>
        <v>4.4166451767320538</v>
      </c>
      <c r="O104" s="97">
        <f t="shared" si="1"/>
        <v>4.4977220842814898</v>
      </c>
      <c r="P104" s="98">
        <f t="shared" si="1"/>
        <v>4.5490209272495257</v>
      </c>
      <c r="Q104" s="8"/>
      <c r="R104" s="8"/>
      <c r="S104" s="99"/>
      <c r="T104" s="100" t="s">
        <v>2</v>
      </c>
      <c r="U104" s="101">
        <f>$I$104</f>
        <v>5.9390581227623676</v>
      </c>
      <c r="V104" s="101">
        <f>$I$131</f>
        <v>5.9390581227623676</v>
      </c>
      <c r="W104" s="101">
        <f>$I$158</f>
        <v>5.9390581227623676</v>
      </c>
      <c r="X104" s="101">
        <f>$I$185</f>
        <v>5.9390581227623676</v>
      </c>
      <c r="Y104" s="102">
        <f>$I$212</f>
        <v>5.9390581227623676</v>
      </c>
      <c r="Z104" s="101">
        <f>$I$239</f>
        <v>5.9390581227623676</v>
      </c>
      <c r="AA104" s="101">
        <f>$I$266</f>
        <v>5.9390581227623676</v>
      </c>
      <c r="AB104" s="103">
        <f>$I$293</f>
        <v>5.9390581227623676</v>
      </c>
    </row>
    <row r="105" spans="1:97" s="49" customFormat="1" x14ac:dyDescent="0.2">
      <c r="B105" s="91"/>
      <c r="C105" s="92" t="s">
        <v>3</v>
      </c>
      <c r="D105" s="93">
        <f t="shared" si="2"/>
        <v>4.4339014966964356</v>
      </c>
      <c r="E105" s="94">
        <f t="shared" si="1"/>
        <v>4.2430063174991055</v>
      </c>
      <c r="F105" s="94">
        <f t="shared" si="1"/>
        <v>3.2573046561466912</v>
      </c>
      <c r="G105" s="94">
        <f t="shared" si="1"/>
        <v>3.3122325867336038</v>
      </c>
      <c r="H105" s="94">
        <f t="shared" si="1"/>
        <v>2.9240898406363933</v>
      </c>
      <c r="I105" s="95">
        <f t="shared" si="1"/>
        <v>2.9445981762049023</v>
      </c>
      <c r="J105" s="96">
        <f t="shared" si="1"/>
        <v>3.026353472352977</v>
      </c>
      <c r="K105" s="97">
        <f t="shared" si="1"/>
        <v>3.0229880485528327</v>
      </c>
      <c r="L105" s="97">
        <f t="shared" si="1"/>
        <v>2.5991579739749029</v>
      </c>
      <c r="M105" s="97">
        <f t="shared" si="1"/>
        <v>2.395892203734562</v>
      </c>
      <c r="N105" s="97">
        <f t="shared" si="1"/>
        <v>2.3000998078118715</v>
      </c>
      <c r="O105" s="97">
        <f t="shared" si="1"/>
        <v>2.30285334080062</v>
      </c>
      <c r="P105" s="98">
        <f t="shared" si="1"/>
        <v>2.3699453658879088</v>
      </c>
      <c r="Q105" s="8"/>
      <c r="R105" s="8"/>
      <c r="S105" s="99"/>
      <c r="T105" s="100" t="s">
        <v>3</v>
      </c>
      <c r="U105" s="101">
        <f>$I$105</f>
        <v>2.9445981762049023</v>
      </c>
      <c r="V105" s="101">
        <f>$I$132</f>
        <v>2.9445981762049023</v>
      </c>
      <c r="W105" s="101">
        <f>$I$159</f>
        <v>2.9445981762049023</v>
      </c>
      <c r="X105" s="101">
        <f>$I$186</f>
        <v>2.9445981762049023</v>
      </c>
      <c r="Y105" s="102">
        <f>$I$213</f>
        <v>2.9445981762049023</v>
      </c>
      <c r="Z105" s="101">
        <f>$I$240</f>
        <v>2.9445981762049023</v>
      </c>
      <c r="AA105" s="101">
        <f>$I$267</f>
        <v>2.9445981762049023</v>
      </c>
      <c r="AB105" s="103">
        <f>$I$294</f>
        <v>2.9445981762049023</v>
      </c>
    </row>
    <row r="106" spans="1:97" s="49" customFormat="1" x14ac:dyDescent="0.2">
      <c r="B106" s="91"/>
      <c r="C106" s="92" t="s">
        <v>4</v>
      </c>
      <c r="D106" s="93">
        <f t="shared" si="2"/>
        <v>4.4908193967870735</v>
      </c>
      <c r="E106" s="94">
        <f t="shared" si="1"/>
        <v>4.3516911062699188</v>
      </c>
      <c r="F106" s="94">
        <f t="shared" si="1"/>
        <v>3.8031661637879632</v>
      </c>
      <c r="G106" s="94">
        <f t="shared" si="1"/>
        <v>3.4234641080074297</v>
      </c>
      <c r="H106" s="94">
        <f t="shared" si="1"/>
        <v>3.0532078085208507</v>
      </c>
      <c r="I106" s="95">
        <f t="shared" si="1"/>
        <v>2.9596745925453432</v>
      </c>
      <c r="J106" s="96">
        <f t="shared" si="1"/>
        <v>2.9665036738547581</v>
      </c>
      <c r="K106" s="97">
        <f t="shared" si="1"/>
        <v>3.2066580560717517</v>
      </c>
      <c r="L106" s="97">
        <f t="shared" si="1"/>
        <v>2.8292266072162278</v>
      </c>
      <c r="M106" s="97">
        <f t="shared" si="1"/>
        <v>2.5630506644506106</v>
      </c>
      <c r="N106" s="97">
        <f t="shared" si="1"/>
        <v>2.4013029445759764</v>
      </c>
      <c r="O106" s="97">
        <f t="shared" si="1"/>
        <v>2.357107981750826</v>
      </c>
      <c r="P106" s="98">
        <f t="shared" si="1"/>
        <v>2.4035796925486363</v>
      </c>
      <c r="Q106" s="8"/>
      <c r="R106" s="8"/>
      <c r="S106" s="99"/>
      <c r="T106" s="100" t="s">
        <v>4</v>
      </c>
      <c r="U106" s="101">
        <f>$I$106</f>
        <v>2.9596745925453432</v>
      </c>
      <c r="V106" s="101">
        <f>$I$133</f>
        <v>2.9596745925453432</v>
      </c>
      <c r="W106" s="101">
        <f>$I$160</f>
        <v>2.9596745925453432</v>
      </c>
      <c r="X106" s="101">
        <f>$I$187</f>
        <v>2.9596745925453432</v>
      </c>
      <c r="Y106" s="102">
        <f>$I$214</f>
        <v>2.9596745925453432</v>
      </c>
      <c r="Z106" s="101">
        <f>$I$241</f>
        <v>2.9596745925453432</v>
      </c>
      <c r="AA106" s="101">
        <f>$I$268</f>
        <v>2.9596745925453432</v>
      </c>
      <c r="AB106" s="103">
        <f>$I$295</f>
        <v>2.9596745925453432</v>
      </c>
    </row>
    <row r="107" spans="1:97" s="104" customFormat="1" ht="18" customHeight="1" x14ac:dyDescent="0.2">
      <c r="A107" s="49"/>
      <c r="B107" s="91"/>
      <c r="C107" s="92"/>
      <c r="D107" s="93"/>
      <c r="E107" s="94"/>
      <c r="F107" s="94"/>
      <c r="G107" s="94"/>
      <c r="H107" s="94"/>
      <c r="I107" s="95"/>
      <c r="J107" s="96"/>
      <c r="K107" s="97"/>
      <c r="L107" s="97"/>
      <c r="M107" s="97"/>
      <c r="N107" s="97"/>
      <c r="O107" s="97"/>
      <c r="P107" s="98"/>
      <c r="Q107" s="49"/>
      <c r="R107" s="49"/>
      <c r="S107" s="99"/>
      <c r="T107" s="100"/>
      <c r="U107" s="101"/>
      <c r="V107" s="101"/>
      <c r="W107" s="101"/>
      <c r="X107" s="101"/>
      <c r="Y107" s="102"/>
      <c r="Z107" s="101"/>
      <c r="AA107" s="101"/>
      <c r="AB107" s="103"/>
      <c r="AC107" s="49"/>
      <c r="AD107" s="49"/>
      <c r="AE107" s="49"/>
      <c r="AF107" s="49"/>
      <c r="AG107" s="49"/>
      <c r="AH107" s="49"/>
      <c r="AI107" s="49"/>
      <c r="AJ107" s="49"/>
      <c r="AK107" s="49"/>
      <c r="AL107" s="49"/>
      <c r="AM107" s="49"/>
      <c r="AN107" s="49"/>
      <c r="AO107" s="49"/>
      <c r="AP107" s="49"/>
      <c r="AQ107" s="49"/>
      <c r="AR107" s="49"/>
      <c r="AS107" s="49"/>
      <c r="AT107" s="49"/>
      <c r="AU107" s="49"/>
      <c r="AV107" s="49"/>
      <c r="AW107" s="49"/>
      <c r="AX107" s="49"/>
      <c r="AY107" s="49"/>
      <c r="AZ107" s="49"/>
      <c r="BA107" s="49"/>
      <c r="BB107" s="49"/>
      <c r="BC107" s="49"/>
      <c r="BD107" s="49"/>
      <c r="BE107" s="49"/>
      <c r="BF107" s="49"/>
      <c r="BG107" s="49"/>
      <c r="BH107" s="49"/>
      <c r="BI107" s="49"/>
      <c r="BJ107" s="49"/>
      <c r="BK107" s="49"/>
      <c r="BL107" s="49"/>
      <c r="BM107" s="49"/>
      <c r="BN107" s="49"/>
      <c r="BO107" s="49"/>
      <c r="BP107" s="49"/>
      <c r="BQ107" s="49"/>
      <c r="BR107" s="49"/>
      <c r="BS107" s="49"/>
      <c r="BT107" s="49"/>
      <c r="BU107" s="49"/>
      <c r="BV107" s="49"/>
      <c r="BW107" s="49"/>
      <c r="BX107" s="49"/>
      <c r="BY107" s="49"/>
      <c r="BZ107" s="49"/>
      <c r="CA107" s="49"/>
      <c r="CB107" s="49"/>
      <c r="CC107" s="49"/>
      <c r="CD107" s="49"/>
      <c r="CE107" s="49"/>
      <c r="CF107" s="49"/>
      <c r="CG107" s="49"/>
      <c r="CH107" s="49"/>
      <c r="CI107" s="49"/>
      <c r="CJ107" s="49"/>
      <c r="CK107" s="49"/>
      <c r="CL107" s="49"/>
      <c r="CM107" s="49"/>
      <c r="CN107" s="49"/>
      <c r="CO107" s="49"/>
      <c r="CP107" s="49"/>
      <c r="CQ107" s="49"/>
      <c r="CR107" s="49"/>
      <c r="CS107" s="49"/>
    </row>
    <row r="108" spans="1:97" s="49" customFormat="1" ht="12.75" customHeight="1" x14ac:dyDescent="0.2">
      <c r="B108" s="91"/>
      <c r="C108" s="92" t="s">
        <v>5</v>
      </c>
      <c r="D108" s="93">
        <f>D5*100/D$10</f>
        <v>10.518722650852823</v>
      </c>
      <c r="E108" s="94">
        <f t="shared" ref="E108:P108" si="3">E5*100/E$10</f>
        <v>10.727850373997837</v>
      </c>
      <c r="F108" s="94">
        <f t="shared" si="3"/>
        <v>11.826929486011105</v>
      </c>
      <c r="G108" s="94">
        <f t="shared" si="3"/>
        <v>12.520166740920368</v>
      </c>
      <c r="H108" s="94">
        <f t="shared" si="3"/>
        <v>13.332176340435552</v>
      </c>
      <c r="I108" s="95">
        <f t="shared" si="3"/>
        <v>13.286205159940309</v>
      </c>
      <c r="J108" s="96">
        <f t="shared" si="3"/>
        <v>11.460277218552525</v>
      </c>
      <c r="K108" s="97">
        <f t="shared" si="3"/>
        <v>11.076989061092567</v>
      </c>
      <c r="L108" s="97">
        <f t="shared" si="3"/>
        <v>11.654174115336479</v>
      </c>
      <c r="M108" s="97">
        <f t="shared" si="3"/>
        <v>12.240401567540658</v>
      </c>
      <c r="N108" s="97">
        <f t="shared" si="3"/>
        <v>12.707441348461678</v>
      </c>
      <c r="O108" s="97">
        <f t="shared" si="3"/>
        <v>12.711590677165535</v>
      </c>
      <c r="P108" s="98">
        <f t="shared" si="3"/>
        <v>12.122453264735373</v>
      </c>
      <c r="S108" s="99"/>
      <c r="T108" s="100" t="s">
        <v>5</v>
      </c>
      <c r="U108" s="101">
        <f>$I$108</f>
        <v>13.286205159940309</v>
      </c>
      <c r="V108" s="101">
        <f>$I$135</f>
        <v>13.286205159940309</v>
      </c>
      <c r="W108" s="101">
        <f>$I$162</f>
        <v>13.286205159940309</v>
      </c>
      <c r="X108" s="101">
        <f>$I$189</f>
        <v>13.286205159940309</v>
      </c>
      <c r="Y108" s="102">
        <f>$I$216</f>
        <v>13.286205159940309</v>
      </c>
      <c r="Z108" s="101">
        <f>$I$243</f>
        <v>13.286205159940309</v>
      </c>
      <c r="AA108" s="101">
        <f>$I$270</f>
        <v>13.286205159940309</v>
      </c>
      <c r="AB108" s="103">
        <f>$I$297</f>
        <v>13.286205159940309</v>
      </c>
    </row>
    <row r="109" spans="1:97" s="49" customFormat="1" ht="13.5" x14ac:dyDescent="0.25">
      <c r="A109" s="3"/>
      <c r="B109" s="105"/>
      <c r="C109" s="106" t="s">
        <v>6</v>
      </c>
      <c r="D109" s="93">
        <f t="shared" ref="D109:P112" si="4">D6*100/D$10</f>
        <v>5.7295857285640155</v>
      </c>
      <c r="E109" s="94">
        <f t="shared" si="4"/>
        <v>5.4418144927326564</v>
      </c>
      <c r="F109" s="94">
        <f t="shared" si="4"/>
        <v>6.0899222501620649</v>
      </c>
      <c r="G109" s="94">
        <f t="shared" si="4"/>
        <v>6.2600249796069942</v>
      </c>
      <c r="H109" s="94">
        <f t="shared" si="4"/>
        <v>6.4875412715311063</v>
      </c>
      <c r="I109" s="95">
        <f t="shared" si="4"/>
        <v>7.0548546416728763</v>
      </c>
      <c r="J109" s="107">
        <f t="shared" si="4"/>
        <v>5.9456206478990996</v>
      </c>
      <c r="K109" s="108">
        <f t="shared" si="4"/>
        <v>5.7261261406214388</v>
      </c>
      <c r="L109" s="108">
        <f t="shared" si="4"/>
        <v>5.9486659746986703</v>
      </c>
      <c r="M109" s="108">
        <f t="shared" si="4"/>
        <v>6.1885148949641309</v>
      </c>
      <c r="N109" s="108">
        <f t="shared" si="4"/>
        <v>6.3969798981962525</v>
      </c>
      <c r="O109" s="108">
        <f t="shared" si="4"/>
        <v>6.4685671230150685</v>
      </c>
      <c r="P109" s="109">
        <f t="shared" si="4"/>
        <v>6.265139396062728</v>
      </c>
      <c r="Q109" s="19"/>
      <c r="R109" s="19"/>
      <c r="S109" s="99"/>
      <c r="T109" s="110" t="s">
        <v>6</v>
      </c>
      <c r="U109" s="101">
        <f>$I$109</f>
        <v>7.0548546416728763</v>
      </c>
      <c r="V109" s="101">
        <f>$I$136</f>
        <v>7.0548546416728763</v>
      </c>
      <c r="W109" s="101">
        <f>$I$163</f>
        <v>7.0548546416728763</v>
      </c>
      <c r="X109" s="101">
        <f>$I$190</f>
        <v>7.0548546416728763</v>
      </c>
      <c r="Y109" s="102">
        <f>$I$217</f>
        <v>7.0548546416728763</v>
      </c>
      <c r="Z109" s="101">
        <f>$I$244</f>
        <v>7.0548546416728763</v>
      </c>
      <c r="AA109" s="101">
        <f>$I$271</f>
        <v>7.0548546416728763</v>
      </c>
      <c r="AB109" s="103">
        <f>$I$298</f>
        <v>7.0548546416728763</v>
      </c>
    </row>
    <row r="110" spans="1:97" s="49" customFormat="1" x14ac:dyDescent="0.2">
      <c r="B110" s="105"/>
      <c r="C110" s="106" t="s">
        <v>7</v>
      </c>
      <c r="D110" s="93">
        <f t="shared" si="4"/>
        <v>40.385233033299798</v>
      </c>
      <c r="E110" s="94">
        <f t="shared" si="4"/>
        <v>37.04327545326926</v>
      </c>
      <c r="F110" s="94">
        <f t="shared" si="4"/>
        <v>37.205783724382989</v>
      </c>
      <c r="G110" s="94">
        <f t="shared" si="4"/>
        <v>38.074806857655361</v>
      </c>
      <c r="H110" s="94">
        <f t="shared" si="4"/>
        <v>39.421855146124521</v>
      </c>
      <c r="I110" s="95">
        <f t="shared" si="4"/>
        <v>39.946454267769546</v>
      </c>
      <c r="J110" s="107">
        <f t="shared" si="4"/>
        <v>41.115736660653802</v>
      </c>
      <c r="K110" s="108">
        <f t="shared" si="4"/>
        <v>37.450396777018753</v>
      </c>
      <c r="L110" s="108">
        <f t="shared" si="4"/>
        <v>38.161965170393209</v>
      </c>
      <c r="M110" s="108">
        <f t="shared" si="4"/>
        <v>38.605389368116825</v>
      </c>
      <c r="N110" s="108">
        <f t="shared" si="4"/>
        <v>39.184600749777218</v>
      </c>
      <c r="O110" s="108">
        <f t="shared" si="4"/>
        <v>39.69401135215552</v>
      </c>
      <c r="P110" s="109">
        <f t="shared" si="4"/>
        <v>39.82351489381476</v>
      </c>
      <c r="Q110" s="8"/>
      <c r="R110" s="8"/>
      <c r="S110" s="99"/>
      <c r="T110" s="110" t="s">
        <v>7</v>
      </c>
      <c r="U110" s="101">
        <f>$I$110</f>
        <v>39.946454267769546</v>
      </c>
      <c r="V110" s="101">
        <f>$I$137</f>
        <v>39.946454267769546</v>
      </c>
      <c r="W110" s="101">
        <f>$I$164</f>
        <v>39.946454267769546</v>
      </c>
      <c r="X110" s="101">
        <f>$I$191</f>
        <v>39.946454267769546</v>
      </c>
      <c r="Y110" s="102">
        <f>$I$218</f>
        <v>39.946454267769546</v>
      </c>
      <c r="Z110" s="101">
        <f>$I$245</f>
        <v>39.946454267769546</v>
      </c>
      <c r="AA110" s="101">
        <f>$I$272</f>
        <v>39.946454267769546</v>
      </c>
      <c r="AB110" s="103">
        <f>$I$299</f>
        <v>39.946454267769546</v>
      </c>
    </row>
    <row r="111" spans="1:97" s="49" customFormat="1" x14ac:dyDescent="0.2">
      <c r="B111" s="111"/>
      <c r="C111" s="112" t="s">
        <v>8</v>
      </c>
      <c r="D111" s="93">
        <f t="shared" si="4"/>
        <v>21.544943302033918</v>
      </c>
      <c r="E111" s="113">
        <f t="shared" si="4"/>
        <v>23.09770548180542</v>
      </c>
      <c r="F111" s="113">
        <f t="shared" si="4"/>
        <v>20.703895278087948</v>
      </c>
      <c r="G111" s="113">
        <f t="shared" si="4"/>
        <v>21.216258115598709</v>
      </c>
      <c r="H111" s="113">
        <f t="shared" si="4"/>
        <v>19.938994176605359</v>
      </c>
      <c r="I111" s="114">
        <f t="shared" si="4"/>
        <v>19.805540533760013</v>
      </c>
      <c r="J111" s="115">
        <f t="shared" si="4"/>
        <v>20.946301958132654</v>
      </c>
      <c r="K111" s="116">
        <f t="shared" si="4"/>
        <v>22.198867195505002</v>
      </c>
      <c r="L111" s="116">
        <f t="shared" si="4"/>
        <v>21.1801977951352</v>
      </c>
      <c r="M111" s="116">
        <f t="shared" si="4"/>
        <v>20.758692815134328</v>
      </c>
      <c r="N111" s="116">
        <f t="shared" si="4"/>
        <v>20.406550457928116</v>
      </c>
      <c r="O111" s="116">
        <f t="shared" si="4"/>
        <v>20.323507086296932</v>
      </c>
      <c r="P111" s="117">
        <f t="shared" si="4"/>
        <v>20.747223652151696</v>
      </c>
      <c r="Q111" s="8"/>
      <c r="R111" s="8"/>
      <c r="S111" s="99"/>
      <c r="T111" s="110" t="s">
        <v>8</v>
      </c>
      <c r="U111" s="101">
        <f>$I$111</f>
        <v>19.805540533760013</v>
      </c>
      <c r="V111" s="101">
        <f>$I$138</f>
        <v>19.805540533760013</v>
      </c>
      <c r="W111" s="101">
        <f>$I$165</f>
        <v>19.805540533760013</v>
      </c>
      <c r="X111" s="101">
        <f>$I$192</f>
        <v>19.805540533760013</v>
      </c>
      <c r="Y111" s="102">
        <f>$I$219</f>
        <v>19.805540533760013</v>
      </c>
      <c r="Z111" s="101">
        <f>$I$246</f>
        <v>19.805540533760013</v>
      </c>
      <c r="AA111" s="101">
        <f>$I$273</f>
        <v>19.805540533760013</v>
      </c>
      <c r="AB111" s="103">
        <f>$I$300</f>
        <v>19.805540533760013</v>
      </c>
    </row>
    <row r="112" spans="1:97" s="49" customFormat="1" x14ac:dyDescent="0.2">
      <c r="B112" s="111"/>
      <c r="C112" s="112" t="s">
        <v>9</v>
      </c>
      <c r="D112" s="93">
        <f t="shared" si="4"/>
        <v>21.821515285249447</v>
      </c>
      <c r="E112" s="113">
        <f t="shared" si="4"/>
        <v>23.689354198194827</v>
      </c>
      <c r="F112" s="113">
        <f t="shared" si="4"/>
        <v>24.173469261355894</v>
      </c>
      <c r="G112" s="113">
        <f t="shared" si="4"/>
        <v>21.928743306218568</v>
      </c>
      <c r="H112" s="113">
        <f t="shared" si="4"/>
        <v>20.81943306530346</v>
      </c>
      <c r="I112" s="114">
        <f t="shared" si="4"/>
        <v>19.906945396857253</v>
      </c>
      <c r="J112" s="115">
        <f t="shared" si="4"/>
        <v>20.53206351476193</v>
      </c>
      <c r="K112" s="116">
        <f t="shared" si="4"/>
        <v>23.547620825762245</v>
      </c>
      <c r="L112" s="116">
        <f t="shared" si="4"/>
        <v>23.054996944436439</v>
      </c>
      <c r="M112" s="116">
        <f t="shared" si="4"/>
        <v>22.207001354244042</v>
      </c>
      <c r="N112" s="116">
        <f t="shared" si="4"/>
        <v>21.304427545636749</v>
      </c>
      <c r="O112" s="116">
        <f t="shared" si="4"/>
        <v>20.802323761366939</v>
      </c>
      <c r="P112" s="117">
        <f t="shared" si="4"/>
        <v>21.041668793235445</v>
      </c>
      <c r="Q112" s="8"/>
      <c r="R112" s="8"/>
      <c r="S112" s="99"/>
      <c r="T112" s="110" t="s">
        <v>9</v>
      </c>
      <c r="U112" s="101">
        <f>$I$112</f>
        <v>19.906945396857253</v>
      </c>
      <c r="V112" s="101">
        <f>$I$139</f>
        <v>19.906945396857253</v>
      </c>
      <c r="W112" s="101">
        <f>$I$166</f>
        <v>19.906945396857253</v>
      </c>
      <c r="X112" s="101">
        <f>$I$193</f>
        <v>19.906945396857253</v>
      </c>
      <c r="Y112" s="102">
        <f>$I$220</f>
        <v>19.906945396857253</v>
      </c>
      <c r="Z112" s="101">
        <f>$I$247</f>
        <v>19.906945396857253</v>
      </c>
      <c r="AA112" s="101">
        <f>$I$274</f>
        <v>19.906945396857253</v>
      </c>
      <c r="AB112" s="103">
        <f>$I$301</f>
        <v>19.906945396857253</v>
      </c>
    </row>
    <row r="113" spans="2:28" s="49" customFormat="1" x14ac:dyDescent="0.2">
      <c r="B113" s="111"/>
      <c r="C113" s="112"/>
      <c r="D113" s="118"/>
      <c r="E113" s="113"/>
      <c r="F113" s="113"/>
      <c r="G113" s="113"/>
      <c r="H113" s="113"/>
      <c r="I113" s="114"/>
      <c r="J113" s="115"/>
      <c r="K113" s="116"/>
      <c r="L113" s="116"/>
      <c r="M113" s="116"/>
      <c r="N113" s="116"/>
      <c r="O113" s="116"/>
      <c r="P113" s="117"/>
      <c r="Q113" s="8"/>
      <c r="R113" s="8"/>
      <c r="S113" s="99"/>
      <c r="T113" s="110"/>
      <c r="U113" s="101"/>
      <c r="V113" s="101"/>
      <c r="W113" s="101"/>
      <c r="X113" s="101"/>
      <c r="Y113" s="102"/>
      <c r="Z113" s="101"/>
      <c r="AA113" s="101"/>
      <c r="AB113" s="103"/>
    </row>
    <row r="114" spans="2:28" s="49" customFormat="1" ht="15.75" customHeight="1" x14ac:dyDescent="0.2">
      <c r="B114" s="111"/>
      <c r="C114" s="92" t="s">
        <v>10</v>
      </c>
      <c r="D114" s="118">
        <f>D5*100/D$11</f>
        <v>13.454753810121076</v>
      </c>
      <c r="E114" s="113">
        <f t="shared" ref="E114:P114" si="5">E5*100/E$11</f>
        <v>14.058130764428761</v>
      </c>
      <c r="F114" s="113">
        <f t="shared" si="5"/>
        <v>15.597350123765649</v>
      </c>
      <c r="G114" s="113">
        <f t="shared" si="5"/>
        <v>16.036845403972638</v>
      </c>
      <c r="H114" s="113">
        <f t="shared" si="5"/>
        <v>16.837687398009091</v>
      </c>
      <c r="I114" s="114">
        <f t="shared" si="5"/>
        <v>16.588461041688095</v>
      </c>
      <c r="J114" s="115">
        <f t="shared" si="5"/>
        <v>14.421259347386453</v>
      </c>
      <c r="K114" s="116">
        <f t="shared" si="5"/>
        <v>14.488743425299694</v>
      </c>
      <c r="L114" s="116">
        <f t="shared" si="5"/>
        <v>15.146109107203182</v>
      </c>
      <c r="M114" s="116">
        <f t="shared" si="5"/>
        <v>15.734579950156533</v>
      </c>
      <c r="N114" s="116">
        <f t="shared" si="5"/>
        <v>16.147593761810317</v>
      </c>
      <c r="O114" s="116">
        <f t="shared" si="5"/>
        <v>16.050459155978054</v>
      </c>
      <c r="P114" s="117">
        <f t="shared" si="5"/>
        <v>15.352975524509077</v>
      </c>
      <c r="Q114" s="8"/>
      <c r="R114" s="8"/>
      <c r="S114" s="99"/>
      <c r="T114" s="100" t="s">
        <v>10</v>
      </c>
      <c r="U114" s="101">
        <f>$I$114</f>
        <v>16.588461041688095</v>
      </c>
      <c r="V114" s="101">
        <f>$I$141</f>
        <v>16.588461041688095</v>
      </c>
      <c r="W114" s="101">
        <f>$I$168</f>
        <v>16.588461041688095</v>
      </c>
      <c r="X114" s="101">
        <f>$I$195</f>
        <v>16.588461041688095</v>
      </c>
      <c r="Y114" s="102">
        <f>$I$222</f>
        <v>16.588461041688095</v>
      </c>
      <c r="Z114" s="101">
        <f>$I$249</f>
        <v>16.588461041688095</v>
      </c>
      <c r="AA114" s="101">
        <f>$I$276</f>
        <v>16.588461041688095</v>
      </c>
      <c r="AB114" s="103">
        <f>$I$303</f>
        <v>16.588461041688095</v>
      </c>
    </row>
    <row r="115" spans="2:28" s="49" customFormat="1" ht="13.5" customHeight="1" x14ac:dyDescent="0.2">
      <c r="B115" s="111"/>
      <c r="C115" s="92" t="s">
        <v>11</v>
      </c>
      <c r="D115" s="118">
        <f t="shared" ref="D115:P117" si="6">D6*100/D$11</f>
        <v>7.3288523683587963</v>
      </c>
      <c r="E115" s="113">
        <f t="shared" si="6"/>
        <v>7.1311341105226598</v>
      </c>
      <c r="F115" s="113">
        <f t="shared" si="6"/>
        <v>8.0313871554437437</v>
      </c>
      <c r="G115" s="113">
        <f t="shared" si="6"/>
        <v>8.018347910243925</v>
      </c>
      <c r="H115" s="113">
        <f t="shared" si="6"/>
        <v>8.1933503669930126</v>
      </c>
      <c r="I115" s="114">
        <f t="shared" si="6"/>
        <v>8.808322615024915</v>
      </c>
      <c r="J115" s="115">
        <f t="shared" si="6"/>
        <v>7.4817856243235354</v>
      </c>
      <c r="K115" s="116">
        <f t="shared" si="6"/>
        <v>7.4897945655443738</v>
      </c>
      <c r="L115" s="116">
        <f t="shared" si="6"/>
        <v>7.7310621073119155</v>
      </c>
      <c r="M115" s="116">
        <f t="shared" si="6"/>
        <v>7.9551052185873665</v>
      </c>
      <c r="N115" s="116">
        <f t="shared" si="6"/>
        <v>8.1287672211876423</v>
      </c>
      <c r="O115" s="116">
        <f t="shared" si="6"/>
        <v>8.1676223725610608</v>
      </c>
      <c r="P115" s="117">
        <f t="shared" si="6"/>
        <v>7.9347414013303998</v>
      </c>
      <c r="Q115" s="8"/>
      <c r="R115" s="8"/>
      <c r="S115" s="99"/>
      <c r="T115" s="100" t="s">
        <v>11</v>
      </c>
      <c r="U115" s="101">
        <f>$I$115</f>
        <v>8.808322615024915</v>
      </c>
      <c r="V115" s="101">
        <f>$I$142</f>
        <v>8.808322615024915</v>
      </c>
      <c r="W115" s="101">
        <f>$I$169</f>
        <v>8.808322615024915</v>
      </c>
      <c r="X115" s="101">
        <f>$I$196</f>
        <v>8.808322615024915</v>
      </c>
      <c r="Y115" s="102">
        <f>$I$223</f>
        <v>8.808322615024915</v>
      </c>
      <c r="Z115" s="101">
        <f>$I$250</f>
        <v>8.808322615024915</v>
      </c>
      <c r="AA115" s="101">
        <f>$I$277</f>
        <v>8.808322615024915</v>
      </c>
      <c r="AB115" s="103">
        <f>$I$304</f>
        <v>8.808322615024915</v>
      </c>
    </row>
    <row r="116" spans="2:28" s="49" customFormat="1" x14ac:dyDescent="0.2">
      <c r="B116" s="111"/>
      <c r="C116" s="106" t="s">
        <v>12</v>
      </c>
      <c r="D116" s="118">
        <f t="shared" si="6"/>
        <v>51.657733173843411</v>
      </c>
      <c r="E116" s="113">
        <f t="shared" si="6"/>
        <v>48.542736159615856</v>
      </c>
      <c r="F116" s="113">
        <f t="shared" si="6"/>
        <v>49.066973474788682</v>
      </c>
      <c r="G116" s="113">
        <f t="shared" si="6"/>
        <v>48.769301878918149</v>
      </c>
      <c r="H116" s="113">
        <f t="shared" si="6"/>
        <v>49.787285785207047</v>
      </c>
      <c r="I116" s="114">
        <f t="shared" si="6"/>
        <v>49.875054042703596</v>
      </c>
      <c r="J116" s="115">
        <f t="shared" si="6"/>
        <v>51.738774755138436</v>
      </c>
      <c r="K116" s="116">
        <f t="shared" si="6"/>
        <v>48.985260081531187</v>
      </c>
      <c r="L116" s="116">
        <f t="shared" si="6"/>
        <v>49.596417772360958</v>
      </c>
      <c r="M116" s="116">
        <f t="shared" si="6"/>
        <v>49.625789004372017</v>
      </c>
      <c r="N116" s="116">
        <f t="shared" si="6"/>
        <v>49.792637028596438</v>
      </c>
      <c r="O116" s="116">
        <f t="shared" si="6"/>
        <v>50.120171749171298</v>
      </c>
      <c r="P116" s="117">
        <f t="shared" si="6"/>
        <v>50.436115208071904</v>
      </c>
      <c r="Q116" s="8"/>
      <c r="R116" s="8"/>
      <c r="S116" s="99"/>
      <c r="T116" s="110" t="s">
        <v>12</v>
      </c>
      <c r="U116" s="101">
        <f>$I$116</f>
        <v>49.875054042703596</v>
      </c>
      <c r="V116" s="119">
        <f>$I$143</f>
        <v>49.875054042703596</v>
      </c>
      <c r="W116" s="101">
        <f>$I$170</f>
        <v>49.875054042703596</v>
      </c>
      <c r="X116" s="101">
        <f>$I$197</f>
        <v>49.875054042703596</v>
      </c>
      <c r="Y116" s="102">
        <f>$I$224</f>
        <v>49.875054042703596</v>
      </c>
      <c r="Z116" s="101">
        <f>$I$251</f>
        <v>49.875054042703596</v>
      </c>
      <c r="AA116" s="101">
        <f>$I$278</f>
        <v>49.875054042703596</v>
      </c>
      <c r="AB116" s="103">
        <f>$I$305</f>
        <v>49.875054042703596</v>
      </c>
    </row>
    <row r="117" spans="2:28" s="49" customFormat="1" x14ac:dyDescent="0.2">
      <c r="B117" s="111"/>
      <c r="C117" s="106" t="s">
        <v>13</v>
      </c>
      <c r="D117" s="118">
        <f t="shared" si="6"/>
        <v>27.558660647676717</v>
      </c>
      <c r="E117" s="113">
        <f t="shared" si="6"/>
        <v>30.267998965432724</v>
      </c>
      <c r="F117" s="113">
        <f t="shared" si="6"/>
        <v>27.304289246001925</v>
      </c>
      <c r="G117" s="113">
        <f t="shared" si="6"/>
        <v>27.175504806865284</v>
      </c>
      <c r="H117" s="113">
        <f t="shared" si="6"/>
        <v>25.181676449790849</v>
      </c>
      <c r="I117" s="114">
        <f>I8*100/I$11</f>
        <v>24.728162300583392</v>
      </c>
      <c r="J117" s="115">
        <f t="shared" si="6"/>
        <v>26.358180273151589</v>
      </c>
      <c r="K117" s="116">
        <f t="shared" si="6"/>
        <v>29.036201927624745</v>
      </c>
      <c r="L117" s="116">
        <f t="shared" si="6"/>
        <v>27.526411013123941</v>
      </c>
      <c r="M117" s="116">
        <f t="shared" si="6"/>
        <v>26.684525826884077</v>
      </c>
      <c r="N117" s="116">
        <f t="shared" si="6"/>
        <v>25.931001988405615</v>
      </c>
      <c r="O117" s="116">
        <f t="shared" si="6"/>
        <v>25.661746722289578</v>
      </c>
      <c r="P117" s="117">
        <f t="shared" si="6"/>
        <v>26.276167866088628</v>
      </c>
      <c r="Q117" s="8"/>
      <c r="R117" s="8"/>
      <c r="S117" s="99"/>
      <c r="T117" s="110" t="s">
        <v>13</v>
      </c>
      <c r="U117" s="101">
        <f>$I$117</f>
        <v>24.728162300583392</v>
      </c>
      <c r="V117" s="101">
        <f>$I$144</f>
        <v>24.728162300583392</v>
      </c>
      <c r="W117" s="101">
        <f>$I$171</f>
        <v>24.728162300583392</v>
      </c>
      <c r="X117" s="101">
        <f>$I$198</f>
        <v>24.728162300583392</v>
      </c>
      <c r="Y117" s="102">
        <f>$I$225</f>
        <v>24.728162300583392</v>
      </c>
      <c r="Z117" s="101">
        <f>$I$252</f>
        <v>24.728162300583392</v>
      </c>
      <c r="AA117" s="101">
        <f>$I$279</f>
        <v>24.728162300583392</v>
      </c>
      <c r="AB117" s="103">
        <f>$I$306</f>
        <v>24.728162300583392</v>
      </c>
    </row>
    <row r="118" spans="2:28" s="49" customFormat="1" x14ac:dyDescent="0.2">
      <c r="B118" s="111"/>
      <c r="C118" s="112"/>
      <c r="D118" s="118"/>
      <c r="E118" s="113"/>
      <c r="F118" s="113"/>
      <c r="G118" s="113"/>
      <c r="H118" s="113"/>
      <c r="I118" s="114"/>
      <c r="J118" s="115"/>
      <c r="K118" s="116"/>
      <c r="L118" s="116"/>
      <c r="M118" s="116"/>
      <c r="N118" s="116"/>
      <c r="O118" s="116"/>
      <c r="P118" s="117"/>
      <c r="S118" s="99"/>
      <c r="T118" s="110"/>
      <c r="U118" s="101"/>
      <c r="V118" s="120"/>
      <c r="W118" s="101"/>
      <c r="X118" s="101"/>
      <c r="Y118" s="102"/>
      <c r="Z118" s="101"/>
      <c r="AA118" s="101"/>
      <c r="AB118" s="103"/>
    </row>
    <row r="119" spans="2:28" s="49" customFormat="1" x14ac:dyDescent="0.2">
      <c r="B119" s="111"/>
      <c r="C119" s="121" t="s">
        <v>15</v>
      </c>
      <c r="D119" s="118">
        <f>D6*100/D$12</f>
        <v>8.4682321571763843</v>
      </c>
      <c r="E119" s="113">
        <f t="shared" ref="E119:I119" si="7">E6*100/E$12</f>
        <v>8.2976250970011378</v>
      </c>
      <c r="F119" s="113">
        <f t="shared" si="7"/>
        <v>9.5155628019034264</v>
      </c>
      <c r="G119" s="113">
        <f t="shared" si="7"/>
        <v>9.549841175957086</v>
      </c>
      <c r="H119" s="113">
        <f t="shared" si="7"/>
        <v>9.852239687231668</v>
      </c>
      <c r="I119" s="114">
        <f t="shared" si="7"/>
        <v>10.560076849112221</v>
      </c>
      <c r="J119" s="115">
        <f t="shared" ref="J119:P119" si="8">J6/J$12</f>
        <v>8.7425750452370596E-2</v>
      </c>
      <c r="K119" s="116">
        <f t="shared" si="8"/>
        <v>8.7588404913702719E-2</v>
      </c>
      <c r="L119" s="116">
        <f t="shared" si="8"/>
        <v>9.111028411271356E-2</v>
      </c>
      <c r="M119" s="116">
        <f t="shared" si="8"/>
        <v>9.4405335117084543E-2</v>
      </c>
      <c r="N119" s="116">
        <f t="shared" si="8"/>
        <v>9.6941370985791489E-2</v>
      </c>
      <c r="O119" s="116">
        <f t="shared" si="8"/>
        <v>9.7292043416133567E-2</v>
      </c>
      <c r="P119" s="117">
        <f t="shared" si="8"/>
        <v>9.3739165085807097E-2</v>
      </c>
      <c r="S119" s="99"/>
      <c r="T119" s="122" t="s">
        <v>15</v>
      </c>
      <c r="U119" s="101">
        <f>$I$119</f>
        <v>10.560076849112221</v>
      </c>
      <c r="V119" s="101">
        <f>$I$146</f>
        <v>10.560076849112221</v>
      </c>
      <c r="W119" s="101">
        <f>$I$173</f>
        <v>10.560076849112221</v>
      </c>
      <c r="X119" s="101">
        <f>$I$200</f>
        <v>10.560076849112221</v>
      </c>
      <c r="Y119" s="102">
        <f>$I$227</f>
        <v>10.560076849112221</v>
      </c>
      <c r="Z119" s="101">
        <f>$I$254</f>
        <v>10.560076849112221</v>
      </c>
      <c r="AA119" s="101">
        <f>$I$281</f>
        <v>10.560076849112221</v>
      </c>
      <c r="AB119" s="103">
        <f>$I$308</f>
        <v>10.560076849112221</v>
      </c>
    </row>
    <row r="120" spans="2:28" s="49" customFormat="1" x14ac:dyDescent="0.2">
      <c r="B120" s="111"/>
      <c r="C120" s="121" t="s">
        <v>16</v>
      </c>
      <c r="D120" s="118">
        <f>D7*100/D$12</f>
        <v>59.688700937434675</v>
      </c>
      <c r="E120" s="113">
        <f t="shared" ref="E120:I120" si="9">E7*100/E$12</f>
        <v>56.483221265013022</v>
      </c>
      <c r="F120" s="113">
        <f t="shared" si="9"/>
        <v>58.134399271514695</v>
      </c>
      <c r="G120" s="113">
        <f t="shared" si="9"/>
        <v>58.084170507363986</v>
      </c>
      <c r="H120" s="113">
        <f t="shared" si="9"/>
        <v>59.867606163726549</v>
      </c>
      <c r="I120" s="114">
        <f t="shared" si="9"/>
        <v>59.793950172326348</v>
      </c>
      <c r="J120" s="115">
        <f t="shared" ref="J120:P121" si="10">J7/J$12</f>
        <v>0.60457508910021973</v>
      </c>
      <c r="K120" s="116">
        <f t="shared" si="10"/>
        <v>0.57285159923639994</v>
      </c>
      <c r="L120" s="116">
        <f t="shared" si="10"/>
        <v>0.58449196908389689</v>
      </c>
      <c r="M120" s="116">
        <f t="shared" si="10"/>
        <v>0.58892234768447238</v>
      </c>
      <c r="N120" s="116">
        <f t="shared" si="10"/>
        <v>0.59381285835920239</v>
      </c>
      <c r="O120" s="116">
        <f t="shared" si="10"/>
        <v>0.59702734815779956</v>
      </c>
      <c r="P120" s="117">
        <f t="shared" si="10"/>
        <v>0.59584037974867499</v>
      </c>
      <c r="S120" s="99"/>
      <c r="T120" s="122" t="s">
        <v>16</v>
      </c>
      <c r="U120" s="101">
        <f>$I$120</f>
        <v>59.793950172326348</v>
      </c>
      <c r="V120" s="101">
        <f>$I$147</f>
        <v>59.793950172326348</v>
      </c>
      <c r="W120" s="101">
        <f>$I$174</f>
        <v>59.793950172326348</v>
      </c>
      <c r="X120" s="101">
        <f>$I$201</f>
        <v>59.793950172326348</v>
      </c>
      <c r="Y120" s="102">
        <f>$I$228</f>
        <v>59.793950172326348</v>
      </c>
      <c r="Z120" s="101">
        <f>$I$255</f>
        <v>59.793950172326348</v>
      </c>
      <c r="AA120" s="101">
        <f>$I$282</f>
        <v>59.793950172326348</v>
      </c>
      <c r="AB120" s="103">
        <f>$I$309</f>
        <v>59.793950172326348</v>
      </c>
    </row>
    <row r="121" spans="2:28" s="49" customFormat="1" x14ac:dyDescent="0.2">
      <c r="B121" s="111"/>
      <c r="C121" s="112" t="s">
        <v>14</v>
      </c>
      <c r="D121" s="118">
        <f t="shared" ref="D121:I121" si="11">D8*100/D$12</f>
        <v>31.843066905388937</v>
      </c>
      <c r="E121" s="113">
        <f t="shared" si="11"/>
        <v>35.219153637985841</v>
      </c>
      <c r="F121" s="113">
        <f t="shared" si="11"/>
        <v>32.350037926581876</v>
      </c>
      <c r="G121" s="113">
        <f t="shared" si="11"/>
        <v>32.36598831667893</v>
      </c>
      <c r="H121" s="113">
        <f t="shared" si="11"/>
        <v>30.280154149041785</v>
      </c>
      <c r="I121" s="114">
        <f t="shared" si="11"/>
        <v>29.645972978561435</v>
      </c>
      <c r="J121" s="115">
        <f t="shared" si="10"/>
        <v>0.30799916044740971</v>
      </c>
      <c r="K121" s="116">
        <f t="shared" si="10"/>
        <v>0.33955999584989738</v>
      </c>
      <c r="L121" s="116">
        <f t="shared" si="10"/>
        <v>0.32439774680338956</v>
      </c>
      <c r="M121" s="116">
        <f t="shared" si="10"/>
        <v>0.31667231719844313</v>
      </c>
      <c r="N121" s="116">
        <f t="shared" si="10"/>
        <v>0.30924577065500608</v>
      </c>
      <c r="O121" s="116">
        <f t="shared" si="10"/>
        <v>0.30568060842606692</v>
      </c>
      <c r="P121" s="117">
        <f t="shared" si="10"/>
        <v>0.31042045516551786</v>
      </c>
      <c r="S121" s="99"/>
      <c r="T121" s="110" t="s">
        <v>14</v>
      </c>
      <c r="U121" s="101">
        <f>$I$121</f>
        <v>29.645972978561435</v>
      </c>
      <c r="V121" s="101">
        <f>$I$148</f>
        <v>29.645972978561435</v>
      </c>
      <c r="W121" s="101">
        <f>$I$175</f>
        <v>29.645972978561435</v>
      </c>
      <c r="X121" s="101">
        <f>$I$202</f>
        <v>29.645972978561435</v>
      </c>
      <c r="Y121" s="102">
        <f>$I$229</f>
        <v>29.645972978561435</v>
      </c>
      <c r="Z121" s="101">
        <f>$I$256</f>
        <v>29.645972978561435</v>
      </c>
      <c r="AA121" s="101">
        <f>$I$283</f>
        <v>29.645972978561435</v>
      </c>
      <c r="AB121" s="103">
        <f>$I$310</f>
        <v>29.645972978561435</v>
      </c>
    </row>
    <row r="122" spans="2:28" s="49" customFormat="1" ht="12.75" customHeight="1" x14ac:dyDescent="0.2">
      <c r="B122" s="111"/>
      <c r="C122" s="112"/>
      <c r="D122" s="118"/>
      <c r="E122" s="113"/>
      <c r="F122" s="113"/>
      <c r="G122" s="113"/>
      <c r="H122" s="113"/>
      <c r="I122" s="114"/>
      <c r="J122" s="115"/>
      <c r="K122" s="116"/>
      <c r="L122" s="116"/>
      <c r="M122" s="116"/>
      <c r="N122" s="116"/>
      <c r="O122" s="116"/>
      <c r="P122" s="117"/>
      <c r="S122" s="99"/>
      <c r="T122" s="110"/>
      <c r="U122" s="101"/>
      <c r="V122" s="101"/>
      <c r="W122" s="101"/>
      <c r="X122" s="101"/>
      <c r="Y122" s="102"/>
      <c r="Z122" s="101"/>
      <c r="AA122" s="101"/>
      <c r="AB122" s="103"/>
    </row>
    <row r="123" spans="2:28" s="49" customFormat="1" ht="10.5" customHeight="1" x14ac:dyDescent="0.2">
      <c r="B123" s="111"/>
      <c r="C123" s="121" t="s">
        <v>17</v>
      </c>
      <c r="D123" s="118">
        <f>D6*100/D$13</f>
        <v>6.4031112410339581</v>
      </c>
      <c r="E123" s="113">
        <f t="shared" ref="E123:P126" si="12">E6*100/E$13</f>
        <v>6.0957583249990739</v>
      </c>
      <c r="F123" s="113">
        <f t="shared" si="12"/>
        <v>6.9067825523847244</v>
      </c>
      <c r="G123" s="113">
        <f t="shared" si="12"/>
        <v>7.1559635476983026</v>
      </c>
      <c r="H123" s="113">
        <f t="shared" si="12"/>
        <v>7.4855246129342001</v>
      </c>
      <c r="I123" s="114">
        <f t="shared" si="12"/>
        <v>8.1357927590244312</v>
      </c>
      <c r="J123" s="115">
        <f t="shared" si="12"/>
        <v>6.7152013368907211</v>
      </c>
      <c r="K123" s="116">
        <f t="shared" si="12"/>
        <v>6.439419988326132</v>
      </c>
      <c r="L123" s="116">
        <f t="shared" si="12"/>
        <v>6.7333865693493218</v>
      </c>
      <c r="M123" s="116">
        <f t="shared" si="12"/>
        <v>7.051667288253233</v>
      </c>
      <c r="N123" s="116">
        <f t="shared" si="12"/>
        <v>7.3282075780734601</v>
      </c>
      <c r="O123" s="116">
        <f t="shared" si="12"/>
        <v>7.4105682222839011</v>
      </c>
      <c r="P123" s="117">
        <f t="shared" si="12"/>
        <v>7.1293972451652108</v>
      </c>
      <c r="S123" s="99"/>
      <c r="T123" s="122" t="s">
        <v>17</v>
      </c>
      <c r="U123" s="101">
        <f>$I$123</f>
        <v>8.1357927590244312</v>
      </c>
      <c r="V123" s="101">
        <f>$I$150</f>
        <v>8.1357927590244312</v>
      </c>
      <c r="W123" s="101">
        <f>$I$177</f>
        <v>8.1357927590244312</v>
      </c>
      <c r="X123" s="101">
        <f>$I$204</f>
        <v>8.1357927590244312</v>
      </c>
      <c r="Y123" s="102">
        <f>$I$231</f>
        <v>8.1357927590244312</v>
      </c>
      <c r="Z123" s="101">
        <f>$I$258</f>
        <v>8.1357927590244312</v>
      </c>
      <c r="AA123" s="101">
        <f>$I$285</f>
        <v>8.1357927590244312</v>
      </c>
      <c r="AB123" s="103">
        <f>$I$312</f>
        <v>8.1357927590244312</v>
      </c>
    </row>
    <row r="124" spans="2:28" s="49" customFormat="1" x14ac:dyDescent="0.2">
      <c r="B124" s="111"/>
      <c r="C124" s="121" t="s">
        <v>18</v>
      </c>
      <c r="D124" s="118">
        <f t="shared" ref="D124:D126" si="13">D7*100/D$13</f>
        <v>45.132606763893833</v>
      </c>
      <c r="E124" s="113">
        <f t="shared" si="12"/>
        <v>41.494772567322293</v>
      </c>
      <c r="F124" s="113">
        <f t="shared" si="12"/>
        <v>42.196311762195229</v>
      </c>
      <c r="G124" s="113">
        <f t="shared" si="12"/>
        <v>43.524096285018395</v>
      </c>
      <c r="H124" s="113">
        <f t="shared" si="12"/>
        <v>45.486148701478356</v>
      </c>
      <c r="I124" s="114">
        <f t="shared" si="12"/>
        <v>46.067011992093377</v>
      </c>
      <c r="J124" s="115">
        <f t="shared" si="12"/>
        <v>46.437616212267102</v>
      </c>
      <c r="K124" s="116">
        <f t="shared" si="12"/>
        <v>42.115529356904261</v>
      </c>
      <c r="L124" s="116">
        <f t="shared" si="12"/>
        <v>43.196115705810584</v>
      </c>
      <c r="M124" s="116">
        <f t="shared" si="12"/>
        <v>43.989933930506673</v>
      </c>
      <c r="N124" s="116">
        <f t="shared" si="12"/>
        <v>44.888821401372311</v>
      </c>
      <c r="O124" s="116">
        <f t="shared" si="12"/>
        <v>45.474550011958634</v>
      </c>
      <c r="P124" s="117">
        <f t="shared" si="12"/>
        <v>45.317053528798461</v>
      </c>
      <c r="S124" s="99"/>
      <c r="T124" s="122" t="s">
        <v>18</v>
      </c>
      <c r="U124" s="101">
        <f>$I$124</f>
        <v>46.067011992093377</v>
      </c>
      <c r="V124" s="101">
        <f>$I$151</f>
        <v>46.067011992093377</v>
      </c>
      <c r="W124" s="101">
        <f>$I$178</f>
        <v>46.067011992093377</v>
      </c>
      <c r="X124" s="101">
        <f>$I$205</f>
        <v>46.067011992093377</v>
      </c>
      <c r="Y124" s="102">
        <f>$I$232</f>
        <v>46.067011992093377</v>
      </c>
      <c r="Z124" s="101">
        <f>$I$259</f>
        <v>46.067011992093377</v>
      </c>
      <c r="AA124" s="101">
        <f>$I$286</f>
        <v>46.067011992093377</v>
      </c>
      <c r="AB124" s="103">
        <f>$I$313</f>
        <v>46.067011992093377</v>
      </c>
    </row>
    <row r="125" spans="2:28" s="49" customFormat="1" x14ac:dyDescent="0.2">
      <c r="B125" s="111"/>
      <c r="C125" s="112" t="s">
        <v>19</v>
      </c>
      <c r="D125" s="118">
        <f t="shared" si="13"/>
        <v>24.07759918085172</v>
      </c>
      <c r="E125" s="113">
        <f t="shared" si="12"/>
        <v>25.87336092899211</v>
      </c>
      <c r="F125" s="113">
        <f t="shared" si="12"/>
        <v>23.480973450735412</v>
      </c>
      <c r="G125" s="113">
        <f t="shared" si="12"/>
        <v>24.252741832240115</v>
      </c>
      <c r="H125" s="113">
        <f t="shared" si="12"/>
        <v>23.006224611023725</v>
      </c>
      <c r="I125" s="114">
        <f t="shared" si="12"/>
        <v>22.840126614560674</v>
      </c>
      <c r="J125" s="115">
        <f t="shared" si="12"/>
        <v>23.657519246854612</v>
      </c>
      <c r="K125" s="116">
        <f t="shared" si="12"/>
        <v>24.964142533091053</v>
      </c>
      <c r="L125" s="116">
        <f t="shared" si="12"/>
        <v>23.974191856880925</v>
      </c>
      <c r="M125" s="116">
        <f t="shared" si="12"/>
        <v>23.654042618609324</v>
      </c>
      <c r="N125" s="116">
        <f t="shared" si="12"/>
        <v>23.377193626994799</v>
      </c>
      <c r="O125" s="116">
        <f t="shared" si="12"/>
        <v>23.283168113570316</v>
      </c>
      <c r="P125" s="117">
        <f t="shared" si="12"/>
        <v>23.609243114915021</v>
      </c>
      <c r="S125" s="99"/>
      <c r="T125" s="110" t="s">
        <v>19</v>
      </c>
      <c r="U125" s="101">
        <f>$I$125</f>
        <v>22.840126614560674</v>
      </c>
      <c r="V125" s="101">
        <f>$I$152</f>
        <v>22.840126614560674</v>
      </c>
      <c r="W125" s="101">
        <f>$I$179</f>
        <v>22.840126614560674</v>
      </c>
      <c r="X125" s="101">
        <f>$I$206</f>
        <v>22.840126614560674</v>
      </c>
      <c r="Y125" s="102">
        <f>$I$233</f>
        <v>22.840126614560674</v>
      </c>
      <c r="Z125" s="101">
        <f>$I$260</f>
        <v>22.840126614560674</v>
      </c>
      <c r="AA125" s="101">
        <f>$I$287</f>
        <v>22.840126614560674</v>
      </c>
      <c r="AB125" s="103">
        <f>$I$314</f>
        <v>22.840126614560674</v>
      </c>
    </row>
    <row r="126" spans="2:28" s="49" customFormat="1" ht="13.5" thickBot="1" x14ac:dyDescent="0.25">
      <c r="B126" s="111"/>
      <c r="C126" s="112" t="s">
        <v>20</v>
      </c>
      <c r="D126" s="123">
        <f t="shared" si="13"/>
        <v>24.386682814220489</v>
      </c>
      <c r="E126" s="124">
        <f t="shared" si="12"/>
        <v>26.536108178686522</v>
      </c>
      <c r="F126" s="124">
        <f t="shared" si="12"/>
        <v>27.415932234684636</v>
      </c>
      <c r="G126" s="124">
        <f t="shared" si="12"/>
        <v>25.067198335043191</v>
      </c>
      <c r="H126" s="124">
        <f t="shared" si="12"/>
        <v>24.022102074563723</v>
      </c>
      <c r="I126" s="125">
        <f t="shared" si="12"/>
        <v>22.957068634321519</v>
      </c>
      <c r="J126" s="115">
        <f t="shared" si="12"/>
        <v>23.189663203987575</v>
      </c>
      <c r="K126" s="116">
        <f t="shared" si="12"/>
        <v>26.480908121678549</v>
      </c>
      <c r="L126" s="116">
        <f t="shared" si="12"/>
        <v>26.09630586795917</v>
      </c>
      <c r="M126" s="116">
        <f t="shared" si="12"/>
        <v>25.304356162630775</v>
      </c>
      <c r="N126" s="116">
        <f t="shared" si="12"/>
        <v>24.405777393559429</v>
      </c>
      <c r="O126" s="116">
        <f t="shared" si="12"/>
        <v>23.831713652187148</v>
      </c>
      <c r="P126" s="117">
        <f>P9*100/P$13</f>
        <v>23.944306111121296</v>
      </c>
      <c r="S126" s="126"/>
      <c r="T126" s="127" t="s">
        <v>20</v>
      </c>
      <c r="U126" s="128">
        <f>$I$126</f>
        <v>22.957068634321519</v>
      </c>
      <c r="V126" s="128">
        <f>$I$153</f>
        <v>22.957068634321519</v>
      </c>
      <c r="W126" s="128">
        <f>$I$180</f>
        <v>22.957068634321519</v>
      </c>
      <c r="X126" s="128">
        <f>$I$207</f>
        <v>22.957068634321519</v>
      </c>
      <c r="Y126" s="129">
        <f>$I$234</f>
        <v>22.957068634321519</v>
      </c>
      <c r="Z126" s="128">
        <f>$I$261</f>
        <v>22.957068634321519</v>
      </c>
      <c r="AA126" s="128">
        <f>$I$288</f>
        <v>22.957068634321519</v>
      </c>
      <c r="AB126" s="130">
        <f>$I$315</f>
        <v>22.957068634321519</v>
      </c>
    </row>
    <row r="127" spans="2:28" s="49" customFormat="1" ht="13.5" customHeight="1" thickBot="1" x14ac:dyDescent="0.25">
      <c r="B127" s="189"/>
      <c r="C127" s="190"/>
      <c r="D127" s="190"/>
      <c r="E127" s="190"/>
      <c r="F127" s="190"/>
      <c r="G127" s="190"/>
      <c r="H127" s="190"/>
      <c r="I127" s="190"/>
      <c r="J127" s="190"/>
      <c r="K127" s="190"/>
      <c r="L127" s="190"/>
      <c r="M127" s="190"/>
      <c r="N127" s="190"/>
      <c r="O127" s="190"/>
      <c r="P127" s="191"/>
      <c r="S127" s="131"/>
      <c r="T127" s="132"/>
      <c r="U127" s="133"/>
      <c r="V127" s="133"/>
      <c r="W127" s="133"/>
      <c r="X127" s="133"/>
      <c r="Y127" s="133"/>
      <c r="Z127" s="133"/>
      <c r="AA127" s="133"/>
      <c r="AB127" s="134"/>
    </row>
    <row r="128" spans="2:28" s="49" customFormat="1" ht="14.25" thickBot="1" x14ac:dyDescent="0.3">
      <c r="B128" s="70" t="s">
        <v>29</v>
      </c>
      <c r="C128" s="77"/>
      <c r="D128" s="72">
        <v>1990</v>
      </c>
      <c r="E128" s="73">
        <v>1995</v>
      </c>
      <c r="F128" s="73">
        <v>2000</v>
      </c>
      <c r="G128" s="73">
        <v>2005</v>
      </c>
      <c r="H128" s="73">
        <v>2010</v>
      </c>
      <c r="I128" s="74">
        <v>2015</v>
      </c>
      <c r="J128" s="75">
        <v>2020</v>
      </c>
      <c r="K128" s="76">
        <v>2025</v>
      </c>
      <c r="L128" s="76">
        <v>2030</v>
      </c>
      <c r="M128" s="76">
        <v>2035</v>
      </c>
      <c r="N128" s="76">
        <v>2040</v>
      </c>
      <c r="O128" s="76">
        <v>2045</v>
      </c>
      <c r="P128" s="77">
        <v>2050</v>
      </c>
      <c r="S128" s="78">
        <v>2020</v>
      </c>
      <c r="T128" s="75"/>
      <c r="U128" s="76" t="s">
        <v>33</v>
      </c>
      <c r="V128" s="76" t="s">
        <v>40</v>
      </c>
      <c r="W128" s="76" t="s">
        <v>34</v>
      </c>
      <c r="X128" s="76" t="s">
        <v>35</v>
      </c>
      <c r="Y128" s="76" t="s">
        <v>36</v>
      </c>
      <c r="Z128" s="76" t="s">
        <v>37</v>
      </c>
      <c r="AA128" s="76" t="s">
        <v>38</v>
      </c>
      <c r="AB128" s="77" t="s">
        <v>39</v>
      </c>
    </row>
    <row r="129" spans="1:28" s="49" customFormat="1" x14ac:dyDescent="0.2">
      <c r="B129" s="79"/>
      <c r="C129" s="30" t="s">
        <v>0</v>
      </c>
      <c r="D129" s="81">
        <v>2.1647297674971435</v>
      </c>
      <c r="E129" s="82">
        <v>1.9706865232095792</v>
      </c>
      <c r="F129" s="82">
        <v>1.8607084302379806</v>
      </c>
      <c r="G129" s="82">
        <v>1.9546191437087188</v>
      </c>
      <c r="H129" s="82">
        <v>1.9551879621080088</v>
      </c>
      <c r="I129" s="83">
        <v>1.9753328830362964</v>
      </c>
      <c r="J129" s="84">
        <f>J17*100/J$16</f>
        <v>1.6268354081287224</v>
      </c>
      <c r="K129" s="85">
        <f t="shared" ref="K129:P129" si="14">K17*100/K$16</f>
        <v>1.447474211377306</v>
      </c>
      <c r="L129" s="85">
        <f t="shared" si="14"/>
        <v>1.4344383000410257</v>
      </c>
      <c r="M129" s="85">
        <f t="shared" si="14"/>
        <v>1.6471805515405058</v>
      </c>
      <c r="N129" s="85">
        <f t="shared" si="14"/>
        <v>1.6679860833146081</v>
      </c>
      <c r="O129" s="85">
        <f t="shared" si="14"/>
        <v>1.664152753723678</v>
      </c>
      <c r="P129" s="86">
        <f t="shared" si="14"/>
        <v>1.5721421942814855</v>
      </c>
      <c r="S129" s="136"/>
      <c r="T129" s="137" t="s">
        <v>0</v>
      </c>
      <c r="U129" s="88">
        <f>$J$102</f>
        <v>1.6557982322520712</v>
      </c>
      <c r="V129" s="88">
        <f>$J$129</f>
        <v>1.6268354081287224</v>
      </c>
      <c r="W129" s="88">
        <f>$J$156</f>
        <v>1.6496248196698724</v>
      </c>
      <c r="X129" s="88">
        <f>$J$183</f>
        <v>1.6488971185974033</v>
      </c>
      <c r="Y129" s="89">
        <f>$J$210</f>
        <v>1.5969888400309202</v>
      </c>
      <c r="Z129" s="88">
        <f>$J$237</f>
        <v>1.5964977649088246</v>
      </c>
      <c r="AA129" s="88">
        <f>$J$264</f>
        <v>1.5444564291779888</v>
      </c>
      <c r="AB129" s="90">
        <f>$J$291</f>
        <v>1.5428065406115175</v>
      </c>
    </row>
    <row r="130" spans="1:28" s="49" customFormat="1" x14ac:dyDescent="0.2">
      <c r="B130" s="91"/>
      <c r="C130" s="135" t="s">
        <v>1</v>
      </c>
      <c r="D130" s="93">
        <v>1.1791360219050684</v>
      </c>
      <c r="E130" s="94">
        <v>0.99965138483175686</v>
      </c>
      <c r="F130" s="94">
        <v>0.95811594072437734</v>
      </c>
      <c r="G130" s="94">
        <v>0.97730045601095072</v>
      </c>
      <c r="H130" s="94">
        <v>0.95140975290776231</v>
      </c>
      <c r="I130" s="95">
        <v>1.0488838754918255</v>
      </c>
      <c r="J130" s="96">
        <f t="shared" ref="J130:P130" si="15">J18*100/J$16</f>
        <v>0.85895504535865996</v>
      </c>
      <c r="K130" s="97">
        <f t="shared" si="15"/>
        <v>0.74599767995917121</v>
      </c>
      <c r="L130" s="97">
        <f t="shared" si="15"/>
        <v>0.71373703889775053</v>
      </c>
      <c r="M130" s="97">
        <f t="shared" si="15"/>
        <v>0.81081354378678649</v>
      </c>
      <c r="N130" s="97">
        <f t="shared" si="15"/>
        <v>0.83733543183683845</v>
      </c>
      <c r="O130" s="97">
        <f t="shared" si="15"/>
        <v>0.84476057577812214</v>
      </c>
      <c r="P130" s="98">
        <f t="shared" si="15"/>
        <v>0.81407876534929491</v>
      </c>
      <c r="S130" s="138"/>
      <c r="T130" s="139" t="s">
        <v>1</v>
      </c>
      <c r="U130" s="101">
        <f>$J$103</f>
        <v>0.85903228784863306</v>
      </c>
      <c r="V130" s="101">
        <f>$J$130</f>
        <v>0.85895504535865996</v>
      </c>
      <c r="W130" s="101">
        <f>$J$157</f>
        <v>0.87124762152724844</v>
      </c>
      <c r="X130" s="101">
        <f>$J$184</f>
        <v>0.87055336264310035</v>
      </c>
      <c r="Y130" s="102">
        <f>$J$211</f>
        <v>0.87558824810764346</v>
      </c>
      <c r="Z130" s="101">
        <f>$J$238</f>
        <v>0.87487091213330193</v>
      </c>
      <c r="AA130" s="101">
        <f>$J$265</f>
        <v>0.87732955149441527</v>
      </c>
      <c r="AB130" s="103">
        <f>$J$292</f>
        <v>0.87672534810572766</v>
      </c>
    </row>
    <row r="131" spans="1:28" s="49" customFormat="1" ht="13.5" customHeight="1" x14ac:dyDescent="0.2">
      <c r="B131" s="91"/>
      <c r="C131" s="135" t="s">
        <v>2</v>
      </c>
      <c r="D131" s="93">
        <v>8.311191293498462</v>
      </c>
      <c r="E131" s="94">
        <v>6.8047820547755773</v>
      </c>
      <c r="F131" s="94">
        <v>5.8535155309291982</v>
      </c>
      <c r="G131" s="94">
        <v>5.9441497798706138</v>
      </c>
      <c r="H131" s="94">
        <v>5.7812869150176782</v>
      </c>
      <c r="I131" s="95">
        <v>5.9390581227623676</v>
      </c>
      <c r="J131" s="96">
        <f t="shared" ref="J131:P131" si="16">J19*100/J$16</f>
        <v>5.9395777260653206</v>
      </c>
      <c r="K131" s="97">
        <f t="shared" si="16"/>
        <v>4.9943365501076178</v>
      </c>
      <c r="L131" s="97">
        <f t="shared" si="16"/>
        <v>4.4645287238360689</v>
      </c>
      <c r="M131" s="97">
        <f t="shared" si="16"/>
        <v>4.4696726354624889</v>
      </c>
      <c r="N131" s="97">
        <f t="shared" si="16"/>
        <v>5.0101383253496712</v>
      </c>
      <c r="O131" s="97">
        <f t="shared" si="16"/>
        <v>5.1514648724837659</v>
      </c>
      <c r="P131" s="98">
        <f t="shared" si="16"/>
        <v>5.1632154759686975</v>
      </c>
      <c r="S131" s="138"/>
      <c r="T131" s="139" t="s">
        <v>2</v>
      </c>
      <c r="U131" s="101">
        <f>$J$104</f>
        <v>5.9404639854820998</v>
      </c>
      <c r="V131" s="101">
        <f>$J$131</f>
        <v>5.9395777260653206</v>
      </c>
      <c r="W131" s="101">
        <f>$J$158</f>
        <v>5.9746635934117114</v>
      </c>
      <c r="X131" s="101">
        <f>$J$185</f>
        <v>5.9662701291668938</v>
      </c>
      <c r="Y131" s="102">
        <f>$J$212</f>
        <v>6.0140067890769009</v>
      </c>
      <c r="Z131" s="101">
        <f>$J$239</f>
        <v>6.0053663205845966</v>
      </c>
      <c r="AA131" s="101">
        <f>$J$266</f>
        <v>6.0234768180159017</v>
      </c>
      <c r="AB131" s="103">
        <f>$J$293</f>
        <v>6.0156208288169148</v>
      </c>
    </row>
    <row r="132" spans="1:28" s="49" customFormat="1" ht="15.75" customHeight="1" x14ac:dyDescent="0.2">
      <c r="B132" s="91"/>
      <c r="C132" s="135" t="s">
        <v>3</v>
      </c>
      <c r="D132" s="93">
        <v>4.4339014966964356</v>
      </c>
      <c r="E132" s="94">
        <v>4.2430063174991055</v>
      </c>
      <c r="F132" s="94">
        <v>3.2573046561466912</v>
      </c>
      <c r="G132" s="94">
        <v>3.3122325867336038</v>
      </c>
      <c r="H132" s="94">
        <v>2.9240898406363933</v>
      </c>
      <c r="I132" s="95">
        <v>2.9445981762049023</v>
      </c>
      <c r="J132" s="96">
        <f t="shared" ref="J132:P132" si="17">J20*100/J$16</f>
        <v>3.0259472667366718</v>
      </c>
      <c r="K132" s="97">
        <f t="shared" si="17"/>
        <v>3.0147365574047411</v>
      </c>
      <c r="L132" s="97">
        <f t="shared" si="17"/>
        <v>2.5136378639084693</v>
      </c>
      <c r="M132" s="97">
        <f t="shared" si="17"/>
        <v>2.2548913073488772</v>
      </c>
      <c r="N132" s="97">
        <f t="shared" si="17"/>
        <v>2.2797271506462358</v>
      </c>
      <c r="O132" s="97">
        <f t="shared" si="17"/>
        <v>2.6087734490240333</v>
      </c>
      <c r="P132" s="98">
        <f t="shared" si="17"/>
        <v>2.6703009516125813</v>
      </c>
      <c r="S132" s="138"/>
      <c r="T132" s="139" t="s">
        <v>3</v>
      </c>
      <c r="U132" s="101">
        <f>$J$105</f>
        <v>3.026353472352977</v>
      </c>
      <c r="V132" s="101">
        <f>$J$132</f>
        <v>3.0259472667366718</v>
      </c>
      <c r="W132" s="101">
        <f>$J$159</f>
        <v>3.0359303414994296</v>
      </c>
      <c r="X132" s="101">
        <f>$J$186</f>
        <v>3.0326578997306237</v>
      </c>
      <c r="Y132" s="102">
        <f>$J$213</f>
        <v>3.0584225191398429</v>
      </c>
      <c r="Z132" s="101">
        <f>$J$240</f>
        <v>3.0550191339863351</v>
      </c>
      <c r="AA132" s="101">
        <f>$J$267</f>
        <v>3.0631815875976853</v>
      </c>
      <c r="AB132" s="103">
        <f>$J$294</f>
        <v>3.0601791328270975</v>
      </c>
    </row>
    <row r="133" spans="1:28" s="49" customFormat="1" x14ac:dyDescent="0.2">
      <c r="B133" s="91"/>
      <c r="C133" s="135" t="s">
        <v>4</v>
      </c>
      <c r="D133" s="93">
        <v>4.4908193967870735</v>
      </c>
      <c r="E133" s="94">
        <v>4.3516911062699188</v>
      </c>
      <c r="F133" s="94">
        <v>3.8031661637879632</v>
      </c>
      <c r="G133" s="94">
        <v>3.4234641080074297</v>
      </c>
      <c r="H133" s="94">
        <v>3.0532078085208507</v>
      </c>
      <c r="I133" s="95">
        <v>2.9596745925453432</v>
      </c>
      <c r="J133" s="96">
        <f t="shared" ref="J133:P133" si="18">J21*100/J$16</f>
        <v>2.9662493000172128</v>
      </c>
      <c r="K133" s="97">
        <f t="shared" si="18"/>
        <v>3.1980673697927955</v>
      </c>
      <c r="L133" s="97">
        <f t="shared" si="18"/>
        <v>2.8012769767513643</v>
      </c>
      <c r="M133" s="97">
        <f t="shared" si="18"/>
        <v>2.4067801083407456</v>
      </c>
      <c r="N133" s="97">
        <f t="shared" si="18"/>
        <v>2.2536474320738451</v>
      </c>
      <c r="O133" s="97">
        <f>O21*100/O$16</f>
        <v>2.4846026991700363</v>
      </c>
      <c r="P133" s="98">
        <f t="shared" si="18"/>
        <v>2.6940058772931557</v>
      </c>
      <c r="S133" s="138"/>
      <c r="T133" s="139" t="s">
        <v>4</v>
      </c>
      <c r="U133" s="101">
        <f>$J$106</f>
        <v>2.9665036738547581</v>
      </c>
      <c r="V133" s="101">
        <f>$J$133</f>
        <v>2.9662493000172128</v>
      </c>
      <c r="W133" s="101">
        <f>$J$160</f>
        <v>2.990818042207938</v>
      </c>
      <c r="X133" s="101">
        <f>$J$187</f>
        <v>2.9933070070857308</v>
      </c>
      <c r="Y133" s="102">
        <f>$J$214</f>
        <v>3.0106500984037532</v>
      </c>
      <c r="Z133" s="101">
        <f>$J$241</f>
        <v>3.0130755859664857</v>
      </c>
      <c r="AA133" s="101">
        <f>$J$268</f>
        <v>3.0157215303023399</v>
      </c>
      <c r="AB133" s="103">
        <f>$J$295</f>
        <v>3.0185501312166436</v>
      </c>
    </row>
    <row r="134" spans="1:28" s="49" customFormat="1" x14ac:dyDescent="0.2">
      <c r="B134" s="91"/>
      <c r="C134" s="135"/>
      <c r="D134" s="93"/>
      <c r="E134" s="94"/>
      <c r="F134" s="94"/>
      <c r="G134" s="94"/>
      <c r="H134" s="94"/>
      <c r="I134" s="95"/>
      <c r="J134" s="96"/>
      <c r="K134" s="97"/>
      <c r="L134" s="97"/>
      <c r="M134" s="97"/>
      <c r="N134" s="97"/>
      <c r="O134" s="97"/>
      <c r="P134" s="98"/>
      <c r="S134" s="138"/>
      <c r="T134" s="139"/>
      <c r="U134" s="101"/>
      <c r="V134" s="101"/>
      <c r="W134" s="101"/>
      <c r="X134" s="101"/>
      <c r="Y134" s="102"/>
      <c r="Z134" s="101"/>
      <c r="AA134" s="101"/>
      <c r="AB134" s="103"/>
    </row>
    <row r="135" spans="1:28" s="49" customFormat="1" x14ac:dyDescent="0.2">
      <c r="B135" s="91"/>
      <c r="C135" s="135" t="s">
        <v>5</v>
      </c>
      <c r="D135" s="93">
        <v>10.518722650852823</v>
      </c>
      <c r="E135" s="94">
        <v>10.727850373997837</v>
      </c>
      <c r="F135" s="94">
        <v>11.826929486011105</v>
      </c>
      <c r="G135" s="94">
        <v>12.520166740920368</v>
      </c>
      <c r="H135" s="94">
        <v>13.332176340435552</v>
      </c>
      <c r="I135" s="95">
        <v>13.286205159940309</v>
      </c>
      <c r="J135" s="96">
        <f>J17*100/J$22</f>
        <v>11.283704542027293</v>
      </c>
      <c r="K135" s="97">
        <f t="shared" ref="K135:P135" si="19">K17*100/K$22</f>
        <v>10.801552731757965</v>
      </c>
      <c r="L135" s="97">
        <f t="shared" si="19"/>
        <v>12.026191578169593</v>
      </c>
      <c r="M135" s="97">
        <f t="shared" si="19"/>
        <v>14.212895773007405</v>
      </c>
      <c r="N135" s="97">
        <f t="shared" si="19"/>
        <v>13.843547223953633</v>
      </c>
      <c r="O135" s="97">
        <f t="shared" si="19"/>
        <v>13.048336262649112</v>
      </c>
      <c r="P135" s="98">
        <f t="shared" si="19"/>
        <v>12.174178796032626</v>
      </c>
      <c r="S135" s="138"/>
      <c r="T135" s="139" t="s">
        <v>5</v>
      </c>
      <c r="U135" s="101">
        <f>$J$108</f>
        <v>11.460277218552525</v>
      </c>
      <c r="V135" s="101">
        <f>$J$135</f>
        <v>11.283704542027293</v>
      </c>
      <c r="W135" s="101">
        <f>$J$162</f>
        <v>11.359265334242364</v>
      </c>
      <c r="X135" s="101">
        <f>$J$189</f>
        <v>11.362547215072613</v>
      </c>
      <c r="Y135" s="102">
        <f>$J$216</f>
        <v>10.971602968275155</v>
      </c>
      <c r="Z135" s="101">
        <f>$J$243</f>
        <v>10.976393645772454</v>
      </c>
      <c r="AA135" s="101">
        <f>$J$270</f>
        <v>10.633701363973234</v>
      </c>
      <c r="AB135" s="103">
        <f>$J$297</f>
        <v>10.629868305183701</v>
      </c>
    </row>
    <row r="136" spans="1:28" s="49" customFormat="1" ht="16.5" customHeight="1" x14ac:dyDescent="0.25">
      <c r="B136" s="105"/>
      <c r="C136" s="140" t="s">
        <v>6</v>
      </c>
      <c r="D136" s="93">
        <v>5.7295857285640155</v>
      </c>
      <c r="E136" s="94">
        <v>5.4418144927326564</v>
      </c>
      <c r="F136" s="94">
        <v>6.0899222501620649</v>
      </c>
      <c r="G136" s="94">
        <v>6.2600249796069942</v>
      </c>
      <c r="H136" s="94">
        <v>6.4875412715311063</v>
      </c>
      <c r="I136" s="95">
        <v>7.0548546416728763</v>
      </c>
      <c r="J136" s="107">
        <f t="shared" ref="J136:P136" si="20">J18*100/J$22</f>
        <v>5.9576985466890466</v>
      </c>
      <c r="K136" s="108">
        <f t="shared" si="20"/>
        <v>5.5668924631001033</v>
      </c>
      <c r="L136" s="108">
        <f t="shared" si="20"/>
        <v>5.9839021071692917</v>
      </c>
      <c r="M136" s="108">
        <f t="shared" si="20"/>
        <v>6.9962023157732665</v>
      </c>
      <c r="N136" s="108">
        <f t="shared" si="20"/>
        <v>6.9495139730950068</v>
      </c>
      <c r="O136" s="108">
        <f t="shared" si="20"/>
        <v>6.6236227590993533</v>
      </c>
      <c r="P136" s="109">
        <f t="shared" si="20"/>
        <v>6.3039720449366232</v>
      </c>
      <c r="Q136" s="141"/>
      <c r="R136" s="141"/>
      <c r="S136" s="138"/>
      <c r="T136" s="142" t="s">
        <v>6</v>
      </c>
      <c r="U136" s="101">
        <f>$J$109</f>
        <v>5.9456206478990996</v>
      </c>
      <c r="V136" s="101">
        <f>$J$136</f>
        <v>5.9576985466890466</v>
      </c>
      <c r="W136" s="101">
        <f>$J$163</f>
        <v>5.9993840943397947</v>
      </c>
      <c r="X136" s="101">
        <f>$J$190</f>
        <v>5.9989817282758127</v>
      </c>
      <c r="Y136" s="102">
        <f>$J$217</f>
        <v>6.0154500652231633</v>
      </c>
      <c r="Z136" s="101">
        <f>$J$244</f>
        <v>6.0149959065927945</v>
      </c>
      <c r="AA136" s="101">
        <f>$J$271</f>
        <v>6.0404814743433928</v>
      </c>
      <c r="AB136" s="103">
        <f>$J$298</f>
        <v>6.0405985746510318</v>
      </c>
    </row>
    <row r="137" spans="1:28" s="49" customFormat="1" ht="15" customHeight="1" x14ac:dyDescent="0.2">
      <c r="B137" s="105"/>
      <c r="C137" s="140" t="s">
        <v>7</v>
      </c>
      <c r="D137" s="93">
        <v>40.385233033299798</v>
      </c>
      <c r="E137" s="94">
        <v>37.04327545326926</v>
      </c>
      <c r="F137" s="94">
        <v>37.205783724382989</v>
      </c>
      <c r="G137" s="94">
        <v>38.074806857655361</v>
      </c>
      <c r="H137" s="94">
        <v>39.421855146124521</v>
      </c>
      <c r="I137" s="95">
        <v>39.946454267769546</v>
      </c>
      <c r="J137" s="107">
        <f t="shared" ref="J137:P137" si="21">J19*100/J$22</f>
        <v>41.196816734163711</v>
      </c>
      <c r="K137" s="108">
        <f t="shared" si="21"/>
        <v>37.26946510142114</v>
      </c>
      <c r="L137" s="108">
        <f t="shared" si="21"/>
        <v>37.430175796029687</v>
      </c>
      <c r="M137" s="108">
        <f t="shared" si="21"/>
        <v>38.567108655987241</v>
      </c>
      <c r="N137" s="108">
        <f t="shared" si="21"/>
        <v>41.581933566070489</v>
      </c>
      <c r="O137" s="108">
        <f t="shared" si="21"/>
        <v>40.391752350249774</v>
      </c>
      <c r="P137" s="109">
        <f t="shared" si="21"/>
        <v>39.982330221480701</v>
      </c>
      <c r="S137" s="138"/>
      <c r="T137" s="142" t="s">
        <v>7</v>
      </c>
      <c r="U137" s="101">
        <f>$J$110</f>
        <v>41.115736660653802</v>
      </c>
      <c r="V137" s="101">
        <f>$J$137</f>
        <v>41.196816734163711</v>
      </c>
      <c r="W137" s="101">
        <f>$J$164</f>
        <v>41.141348160597794</v>
      </c>
      <c r="X137" s="101">
        <f>$J$191</f>
        <v>41.113557223146792</v>
      </c>
      <c r="Y137" s="102">
        <f>$J$218</f>
        <v>41.317317368971416</v>
      </c>
      <c r="Z137" s="101">
        <f>$J$245</f>
        <v>41.288667087839727</v>
      </c>
      <c r="AA137" s="101">
        <f>$J$272</f>
        <v>41.472101410906994</v>
      </c>
      <c r="AB137" s="103">
        <f>$J$299</f>
        <v>41.447359407031065</v>
      </c>
    </row>
    <row r="138" spans="1:28" s="49" customFormat="1" ht="13.5" x14ac:dyDescent="0.25">
      <c r="A138" s="3"/>
      <c r="B138" s="111"/>
      <c r="C138" s="143" t="s">
        <v>8</v>
      </c>
      <c r="D138" s="93">
        <v>21.544943302033918</v>
      </c>
      <c r="E138" s="113">
        <v>23.09770548180542</v>
      </c>
      <c r="F138" s="113">
        <v>20.703895278087948</v>
      </c>
      <c r="G138" s="113">
        <v>21.216258115598709</v>
      </c>
      <c r="H138" s="113">
        <v>19.938994176605359</v>
      </c>
      <c r="I138" s="114">
        <v>19.805540533760013</v>
      </c>
      <c r="J138" s="115">
        <f t="shared" ref="J138:P138" si="22">J20*100/J$22</f>
        <v>20.987922162873186</v>
      </c>
      <c r="K138" s="116">
        <f t="shared" si="22"/>
        <v>22.497005916382111</v>
      </c>
      <c r="L138" s="116">
        <f t="shared" si="22"/>
        <v>21.07409604765828</v>
      </c>
      <c r="M138" s="116">
        <f t="shared" si="22"/>
        <v>19.45660122130327</v>
      </c>
      <c r="N138" s="116">
        <f t="shared" si="22"/>
        <v>18.920727686759609</v>
      </c>
      <c r="O138" s="116">
        <f t="shared" si="22"/>
        <v>20.454945088285232</v>
      </c>
      <c r="P138" s="117">
        <f t="shared" si="22"/>
        <v>20.6779776933632</v>
      </c>
      <c r="Q138" s="19"/>
      <c r="R138" s="19"/>
      <c r="S138" s="138"/>
      <c r="T138" s="142" t="s">
        <v>8</v>
      </c>
      <c r="U138" s="101">
        <f>$J$111</f>
        <v>20.946301958132654</v>
      </c>
      <c r="V138" s="101">
        <f>$J$138</f>
        <v>20.987922162873186</v>
      </c>
      <c r="W138" s="101">
        <f>$J$165</f>
        <v>20.905322152142741</v>
      </c>
      <c r="X138" s="101">
        <f>$J$192</f>
        <v>20.898040383601181</v>
      </c>
      <c r="Y138" s="102">
        <f>$J$219</f>
        <v>21.011917396106899</v>
      </c>
      <c r="Z138" s="101">
        <f>$J$246</f>
        <v>21.004158820050673</v>
      </c>
      <c r="AA138" s="101">
        <f>$J$273</f>
        <v>21.090240948701688</v>
      </c>
      <c r="AB138" s="103">
        <f>$J$300</f>
        <v>21.084497839456766</v>
      </c>
    </row>
    <row r="139" spans="1:28" s="49" customFormat="1" x14ac:dyDescent="0.2">
      <c r="B139" s="111"/>
      <c r="C139" s="143" t="s">
        <v>9</v>
      </c>
      <c r="D139" s="93">
        <v>21.821515285249447</v>
      </c>
      <c r="E139" s="113">
        <v>23.689354198194827</v>
      </c>
      <c r="F139" s="113">
        <v>24.173469261355894</v>
      </c>
      <c r="G139" s="113">
        <v>21.928743306218568</v>
      </c>
      <c r="H139" s="113">
        <v>20.81943306530346</v>
      </c>
      <c r="I139" s="114">
        <v>19.906945396857253</v>
      </c>
      <c r="J139" s="115">
        <f t="shared" ref="J139:P139" si="23">J21*100/J$22</f>
        <v>20.573858014246753</v>
      </c>
      <c r="K139" s="116">
        <f t="shared" si="23"/>
        <v>23.865083787338676</v>
      </c>
      <c r="L139" s="116">
        <f t="shared" si="23"/>
        <v>23.485634470973146</v>
      </c>
      <c r="M139" s="116">
        <f t="shared" si="23"/>
        <v>20.767192033928829</v>
      </c>
      <c r="N139" s="116">
        <f t="shared" si="23"/>
        <v>18.704277550121258</v>
      </c>
      <c r="O139" s="116">
        <f t="shared" si="23"/>
        <v>19.48134353971653</v>
      </c>
      <c r="P139" s="117">
        <f t="shared" si="23"/>
        <v>20.861541244186839</v>
      </c>
      <c r="Q139" s="8"/>
      <c r="R139" s="8"/>
      <c r="S139" s="138"/>
      <c r="T139" s="142" t="s">
        <v>9</v>
      </c>
      <c r="U139" s="101">
        <f>$J$112</f>
        <v>20.53206351476193</v>
      </c>
      <c r="V139" s="101">
        <f>$J$139</f>
        <v>20.573858014246753</v>
      </c>
      <c r="W139" s="101">
        <f>$J$166</f>
        <v>20.594680258677315</v>
      </c>
      <c r="X139" s="101">
        <f>$J$193</f>
        <v>20.626873449903588</v>
      </c>
      <c r="Y139" s="102">
        <f>$J$220</f>
        <v>20.683712201423372</v>
      </c>
      <c r="Z139" s="101">
        <f>$J$247</f>
        <v>20.715784539744359</v>
      </c>
      <c r="AA139" s="101">
        <f>$J$274</f>
        <v>20.763474802074704</v>
      </c>
      <c r="AB139" s="103">
        <f>$J$301</f>
        <v>20.797675873677434</v>
      </c>
    </row>
    <row r="140" spans="1:28" s="49" customFormat="1" x14ac:dyDescent="0.2">
      <c r="B140" s="111"/>
      <c r="C140" s="143"/>
      <c r="D140" s="118"/>
      <c r="E140" s="113"/>
      <c r="F140" s="113"/>
      <c r="G140" s="113"/>
      <c r="H140" s="113"/>
      <c r="I140" s="114"/>
      <c r="J140" s="115"/>
      <c r="K140" s="116"/>
      <c r="L140" s="116"/>
      <c r="M140" s="116"/>
      <c r="N140" s="116"/>
      <c r="O140" s="116"/>
      <c r="P140" s="117"/>
      <c r="Q140" s="8"/>
      <c r="R140" s="8"/>
      <c r="S140" s="138"/>
      <c r="T140" s="142"/>
      <c r="U140" s="101"/>
      <c r="V140" s="101"/>
      <c r="W140" s="101"/>
      <c r="X140" s="101"/>
      <c r="Y140" s="102"/>
      <c r="Z140" s="101"/>
      <c r="AA140" s="101"/>
      <c r="AB140" s="103"/>
    </row>
    <row r="141" spans="1:28" s="49" customFormat="1" x14ac:dyDescent="0.2">
      <c r="B141" s="111"/>
      <c r="C141" s="135" t="s">
        <v>10</v>
      </c>
      <c r="D141" s="118">
        <v>13.454753810121076</v>
      </c>
      <c r="E141" s="113">
        <v>14.058130764428761</v>
      </c>
      <c r="F141" s="113">
        <v>15.597350123765649</v>
      </c>
      <c r="G141" s="113">
        <v>16.036845403972638</v>
      </c>
      <c r="H141" s="113">
        <v>16.837687398009091</v>
      </c>
      <c r="I141" s="114">
        <v>16.588461041688095</v>
      </c>
      <c r="J141" s="115">
        <f>J17*100/J$23</f>
        <v>14.206537369083422</v>
      </c>
      <c r="K141" s="116">
        <f t="shared" ref="K141:P141" si="24">K17*100/K$23</f>
        <v>14.187383751217233</v>
      </c>
      <c r="L141" s="116">
        <f t="shared" si="24"/>
        <v>15.717560349640852</v>
      </c>
      <c r="M141" s="116">
        <f t="shared" si="24"/>
        <v>17.938144738090823</v>
      </c>
      <c r="N141" s="116">
        <f t="shared" si="24"/>
        <v>17.028629313785355</v>
      </c>
      <c r="O141" s="116">
        <f t="shared" si="24"/>
        <v>16.20535766028997</v>
      </c>
      <c r="P141" s="117">
        <f t="shared" si="24"/>
        <v>15.383391321275088</v>
      </c>
      <c r="Q141" s="8"/>
      <c r="R141" s="8"/>
      <c r="S141" s="138"/>
      <c r="T141" s="139" t="s">
        <v>10</v>
      </c>
      <c r="U141" s="101">
        <f>$J$114</f>
        <v>14.421259347386453</v>
      </c>
      <c r="V141" s="101">
        <f>$J$141</f>
        <v>14.206537369083422</v>
      </c>
      <c r="W141" s="101">
        <f>$J$168</f>
        <v>14.305421061519862</v>
      </c>
      <c r="X141" s="101">
        <f>$J$195</f>
        <v>14.315357991978725</v>
      </c>
      <c r="Y141" s="102">
        <f>$J$222</f>
        <v>13.832723735303261</v>
      </c>
      <c r="Z141" s="101">
        <f>$J$249</f>
        <v>13.844361809034746</v>
      </c>
      <c r="AA141" s="101">
        <f>$J$276</f>
        <v>13.420201526267412</v>
      </c>
      <c r="AB141" s="103">
        <f>$J$303</f>
        <v>13.421157046136361</v>
      </c>
    </row>
    <row r="142" spans="1:28" s="49" customFormat="1" x14ac:dyDescent="0.2">
      <c r="B142" s="111"/>
      <c r="C142" s="135" t="s">
        <v>11</v>
      </c>
      <c r="D142" s="118">
        <v>7.3288523683587963</v>
      </c>
      <c r="E142" s="113">
        <v>7.1311341105226598</v>
      </c>
      <c r="F142" s="113">
        <v>8.0313871554437437</v>
      </c>
      <c r="G142" s="113">
        <v>8.018347910243925</v>
      </c>
      <c r="H142" s="113">
        <v>8.1933503669930126</v>
      </c>
      <c r="I142" s="114">
        <v>8.808322615024915</v>
      </c>
      <c r="J142" s="115">
        <f t="shared" ref="J142:P142" si="25">J18*100/J$23</f>
        <v>7.5009290363841234</v>
      </c>
      <c r="K142" s="116">
        <f t="shared" si="25"/>
        <v>7.3118783601870225</v>
      </c>
      <c r="L142" s="116">
        <f t="shared" si="25"/>
        <v>7.8206256639470011</v>
      </c>
      <c r="M142" s="116">
        <f t="shared" si="25"/>
        <v>8.8299310542788767</v>
      </c>
      <c r="N142" s="116">
        <f t="shared" si="25"/>
        <v>8.5484374376272889</v>
      </c>
      <c r="O142" s="116">
        <f t="shared" si="25"/>
        <v>8.2261963255267592</v>
      </c>
      <c r="P142" s="117">
        <f t="shared" si="25"/>
        <v>7.9657503368721612</v>
      </c>
      <c r="Q142" s="8"/>
      <c r="R142" s="8"/>
      <c r="S142" s="138"/>
      <c r="T142" s="139" t="s">
        <v>11</v>
      </c>
      <c r="U142" s="101">
        <f>$J$115</f>
        <v>7.4817856243235354</v>
      </c>
      <c r="V142" s="101">
        <f>$J$142</f>
        <v>7.5009290363841234</v>
      </c>
      <c r="W142" s="101">
        <f>$J$169</f>
        <v>7.5553931573903146</v>
      </c>
      <c r="X142" s="101">
        <f>$J$196</f>
        <v>7.5579506427651575</v>
      </c>
      <c r="Y142" s="102">
        <f>$J$223</f>
        <v>7.5841296058879761</v>
      </c>
      <c r="Z142" s="101">
        <f>$J$250</f>
        <v>7.5866247419803887</v>
      </c>
      <c r="AA142" s="101">
        <f>$J$277</f>
        <v>7.6233548344716588</v>
      </c>
      <c r="AB142" s="103">
        <f>$J$304</f>
        <v>7.6267945938261477</v>
      </c>
    </row>
    <row r="143" spans="1:28" s="49" customFormat="1" x14ac:dyDescent="0.2">
      <c r="B143" s="111"/>
      <c r="C143" s="140" t="s">
        <v>12</v>
      </c>
      <c r="D143" s="118">
        <v>51.657733173843411</v>
      </c>
      <c r="E143" s="113">
        <v>48.542736159615856</v>
      </c>
      <c r="F143" s="113">
        <v>49.066973474788682</v>
      </c>
      <c r="G143" s="113">
        <v>48.769301878918149</v>
      </c>
      <c r="H143" s="113">
        <v>49.787285785207047</v>
      </c>
      <c r="I143" s="114">
        <v>49.875054042703596</v>
      </c>
      <c r="J143" s="115">
        <f t="shared" ref="J143:P143" si="26">J19*100/J$23</f>
        <v>51.868082351970756</v>
      </c>
      <c r="K143" s="116">
        <f t="shared" si="26"/>
        <v>48.951869858659137</v>
      </c>
      <c r="L143" s="116">
        <f t="shared" si="26"/>
        <v>48.919148106678087</v>
      </c>
      <c r="M143" s="116">
        <f t="shared" si="26"/>
        <v>48.675680751466395</v>
      </c>
      <c r="N143" s="116">
        <f t="shared" si="26"/>
        <v>51.148980921729311</v>
      </c>
      <c r="O143" s="116">
        <f t="shared" si="26"/>
        <v>50.164463896852723</v>
      </c>
      <c r="P143" s="117">
        <f t="shared" si="26"/>
        <v>50.521997585079049</v>
      </c>
      <c r="Q143" s="8"/>
      <c r="R143" s="8"/>
      <c r="S143" s="138"/>
      <c r="T143" s="142" t="s">
        <v>12</v>
      </c>
      <c r="U143" s="101">
        <f>$J$116</f>
        <v>51.738774755138436</v>
      </c>
      <c r="V143" s="119">
        <f>$J$143</f>
        <v>51.868082351970756</v>
      </c>
      <c r="W143" s="101">
        <f>$J$170</f>
        <v>51.811828596148523</v>
      </c>
      <c r="X143" s="101">
        <f>$J$197</f>
        <v>51.797830084465609</v>
      </c>
      <c r="Y143" s="102">
        <f>$J$224</f>
        <v>52.091844582914121</v>
      </c>
      <c r="Z143" s="101">
        <f>$J$251</f>
        <v>52.076780791931157</v>
      </c>
      <c r="AA143" s="101">
        <f>$J$278</f>
        <v>52.339626589270075</v>
      </c>
      <c r="AB143" s="103">
        <f>$J$305</f>
        <v>52.330988849424692</v>
      </c>
    </row>
    <row r="144" spans="1:28" s="49" customFormat="1" ht="16.5" customHeight="1" x14ac:dyDescent="0.2">
      <c r="B144" s="111"/>
      <c r="C144" s="140" t="s">
        <v>13</v>
      </c>
      <c r="D144" s="118">
        <v>27.558660647676717</v>
      </c>
      <c r="E144" s="113">
        <v>30.267998965432724</v>
      </c>
      <c r="F144" s="113">
        <v>27.304289246001925</v>
      </c>
      <c r="G144" s="113">
        <v>27.175504806865284</v>
      </c>
      <c r="H144" s="113">
        <v>25.181676449790849</v>
      </c>
      <c r="I144" s="114">
        <v>24.728162300583392</v>
      </c>
      <c r="J144" s="115">
        <f t="shared" ref="J144:P144" si="27">J20*100/J$23</f>
        <v>26.424451242561691</v>
      </c>
      <c r="K144" s="116">
        <f t="shared" si="27"/>
        <v>29.548868029936621</v>
      </c>
      <c r="L144" s="116">
        <f t="shared" si="27"/>
        <v>27.542665879734063</v>
      </c>
      <c r="M144" s="116">
        <f t="shared" si="27"/>
        <v>24.556243456163909</v>
      </c>
      <c r="N144" s="116">
        <f t="shared" si="27"/>
        <v>23.273952326858044</v>
      </c>
      <c r="O144" s="116">
        <f t="shared" si="27"/>
        <v>25.403982117330546</v>
      </c>
      <c r="P144" s="117">
        <f t="shared" si="27"/>
        <v>26.128860756773694</v>
      </c>
      <c r="Q144" s="8"/>
      <c r="R144" s="8"/>
      <c r="S144" s="138"/>
      <c r="T144" s="142" t="s">
        <v>13</v>
      </c>
      <c r="U144" s="101">
        <f>$J$117</f>
        <v>26.358180273151589</v>
      </c>
      <c r="V144" s="101">
        <f>$J$144</f>
        <v>26.424451242561691</v>
      </c>
      <c r="W144" s="101">
        <f>$J$171</f>
        <v>26.327357184941313</v>
      </c>
      <c r="X144" s="101">
        <f>$J$198</f>
        <v>26.328861280790505</v>
      </c>
      <c r="Y144" s="102">
        <f>$J$225</f>
        <v>26.491302075894641</v>
      </c>
      <c r="Z144" s="101">
        <f>$J$252</f>
        <v>26.492232657053712</v>
      </c>
      <c r="AA144" s="101">
        <f>$J$279</f>
        <v>26.616817049990861</v>
      </c>
      <c r="AB144" s="103">
        <f>$J$306</f>
        <v>26.621059510612795</v>
      </c>
    </row>
    <row r="145" spans="2:28" s="49" customFormat="1" x14ac:dyDescent="0.2">
      <c r="B145" s="111"/>
      <c r="C145" s="143"/>
      <c r="D145" s="118"/>
      <c r="E145" s="113"/>
      <c r="F145" s="113"/>
      <c r="G145" s="113"/>
      <c r="H145" s="113"/>
      <c r="I145" s="114"/>
      <c r="J145" s="115"/>
      <c r="K145" s="116"/>
      <c r="L145" s="116"/>
      <c r="M145" s="116"/>
      <c r="N145" s="116"/>
      <c r="O145" s="116"/>
      <c r="P145" s="117"/>
      <c r="Q145" s="8"/>
      <c r="R145" s="8"/>
      <c r="S145" s="138"/>
      <c r="T145" s="142"/>
      <c r="U145" s="101"/>
      <c r="V145" s="120"/>
      <c r="W145" s="101"/>
      <c r="X145" s="101"/>
      <c r="Y145" s="102"/>
      <c r="Z145" s="101"/>
      <c r="AA145" s="101"/>
      <c r="AB145" s="103"/>
    </row>
    <row r="146" spans="2:28" s="49" customFormat="1" x14ac:dyDescent="0.2">
      <c r="B146" s="111"/>
      <c r="C146" s="144" t="s">
        <v>15</v>
      </c>
      <c r="D146" s="118">
        <v>8.4682321571763843</v>
      </c>
      <c r="E146" s="113">
        <v>8.2976250970011378</v>
      </c>
      <c r="F146" s="113">
        <v>9.5155628019034264</v>
      </c>
      <c r="G146" s="113">
        <v>9.549841175957086</v>
      </c>
      <c r="H146" s="113">
        <v>9.852239687231668</v>
      </c>
      <c r="I146" s="114">
        <v>10.560076849112221</v>
      </c>
      <c r="J146" s="115">
        <f>J18/J$24</f>
        <v>8.7430076912189875E-2</v>
      </c>
      <c r="K146" s="116">
        <f t="shared" ref="K146:P146" si="28">K18/K$24</f>
        <v>8.520749838215938E-2</v>
      </c>
      <c r="L146" s="116">
        <f t="shared" si="28"/>
        <v>9.2790689215813127E-2</v>
      </c>
      <c r="M146" s="116">
        <f t="shared" si="28"/>
        <v>0.1076009191614936</v>
      </c>
      <c r="N146" s="116">
        <f t="shared" si="28"/>
        <v>0.10302876000393203</v>
      </c>
      <c r="O146" s="116">
        <f t="shared" si="28"/>
        <v>9.8170910404714373E-2</v>
      </c>
      <c r="P146" s="117">
        <f t="shared" si="28"/>
        <v>9.4139323960816965E-2</v>
      </c>
      <c r="Q146" s="8"/>
      <c r="R146" s="8"/>
      <c r="S146" s="138"/>
      <c r="T146" s="145" t="s">
        <v>15</v>
      </c>
      <c r="U146" s="101">
        <f>$J$119</f>
        <v>8.7425750452370596E-2</v>
      </c>
      <c r="V146" s="101">
        <f>$J$146</f>
        <v>8.7430076912189875E-2</v>
      </c>
      <c r="W146" s="101">
        <f>$J$173</f>
        <v>8.8166524078662043</v>
      </c>
      <c r="X146" s="101">
        <f>$J$200</f>
        <v>8.8206596487356848</v>
      </c>
      <c r="Y146" s="102">
        <f>$J$227</f>
        <v>8.8016355334133269</v>
      </c>
      <c r="Z146" s="101">
        <f>$J$254</f>
        <v>8.8057205555886213</v>
      </c>
      <c r="AA146" s="101">
        <f>$J$281</f>
        <v>8.8050041335964817</v>
      </c>
      <c r="AB146" s="103">
        <f>$J$308</f>
        <v>8.8090742883805166</v>
      </c>
    </row>
    <row r="147" spans="2:28" s="49" customFormat="1" x14ac:dyDescent="0.2">
      <c r="B147" s="111"/>
      <c r="C147" s="144" t="s">
        <v>16</v>
      </c>
      <c r="D147" s="118">
        <v>59.688700937434675</v>
      </c>
      <c r="E147" s="113">
        <v>56.483221265013022</v>
      </c>
      <c r="F147" s="113">
        <v>58.134399271514695</v>
      </c>
      <c r="G147" s="113">
        <v>58.084170507363986</v>
      </c>
      <c r="H147" s="113">
        <v>59.867606163726549</v>
      </c>
      <c r="I147" s="114">
        <v>59.793950172326348</v>
      </c>
      <c r="J147" s="115">
        <f t="shared" ref="J147:P147" si="29">J19/J$24</f>
        <v>0.60456916834219898</v>
      </c>
      <c r="K147" s="116">
        <f t="shared" si="29"/>
        <v>0.57045073322016915</v>
      </c>
      <c r="L147" s="116">
        <f t="shared" si="29"/>
        <v>0.58041922267101376</v>
      </c>
      <c r="M147" s="116">
        <f t="shared" si="29"/>
        <v>0.59315842416812004</v>
      </c>
      <c r="N147" s="116">
        <f t="shared" si="29"/>
        <v>0.61646542052640219</v>
      </c>
      <c r="O147" s="116">
        <f t="shared" si="29"/>
        <v>0.59865956218873839</v>
      </c>
      <c r="P147" s="117">
        <f t="shared" si="29"/>
        <v>0.5970695159493169</v>
      </c>
      <c r="S147" s="138"/>
      <c r="T147" s="145" t="s">
        <v>16</v>
      </c>
      <c r="U147" s="101">
        <f>$J$120</f>
        <v>0.60457508910021973</v>
      </c>
      <c r="V147" s="101">
        <f>$J$147</f>
        <v>0.60456916834219898</v>
      </c>
      <c r="W147" s="101">
        <f>$J$174</f>
        <v>60.461034102687009</v>
      </c>
      <c r="X147" s="101">
        <f>$J$201</f>
        <v>60.451708579953703</v>
      </c>
      <c r="Y147" s="102">
        <f>$J$228</f>
        <v>60.454324241250816</v>
      </c>
      <c r="Z147" s="101">
        <f>$J$255</f>
        <v>60.44500613703562</v>
      </c>
      <c r="AA147" s="101">
        <f>$J$282</f>
        <v>60.452469873961846</v>
      </c>
      <c r="AB147" s="103">
        <f>$J$309</f>
        <v>60.443160319560945</v>
      </c>
    </row>
    <row r="148" spans="2:28" s="49" customFormat="1" x14ac:dyDescent="0.2">
      <c r="B148" s="111"/>
      <c r="C148" s="143" t="s">
        <v>14</v>
      </c>
      <c r="D148" s="118">
        <v>31.843066905388937</v>
      </c>
      <c r="E148" s="113">
        <v>35.219153637985841</v>
      </c>
      <c r="F148" s="113">
        <v>32.350037926581876</v>
      </c>
      <c r="G148" s="113">
        <v>32.36598831667893</v>
      </c>
      <c r="H148" s="113">
        <v>30.280154149041785</v>
      </c>
      <c r="I148" s="114">
        <v>29.645972978561435</v>
      </c>
      <c r="J148" s="115">
        <f t="shared" ref="J148:P148" si="30">J20/J$24</f>
        <v>0.30800075474561117</v>
      </c>
      <c r="K148" s="116">
        <f t="shared" si="30"/>
        <v>0.34434176839767144</v>
      </c>
      <c r="L148" s="116">
        <f t="shared" si="30"/>
        <v>0.32679008811317312</v>
      </c>
      <c r="M148" s="116">
        <f t="shared" si="30"/>
        <v>0.29924065667038646</v>
      </c>
      <c r="N148" s="116">
        <f t="shared" si="30"/>
        <v>0.28050581946966574</v>
      </c>
      <c r="O148" s="116">
        <f t="shared" si="30"/>
        <v>0.30316952740654729</v>
      </c>
      <c r="P148" s="117">
        <f t="shared" si="30"/>
        <v>0.30879116008986607</v>
      </c>
      <c r="S148" s="138"/>
      <c r="T148" s="142" t="s">
        <v>14</v>
      </c>
      <c r="U148" s="101">
        <f>$J$121</f>
        <v>0.30799916044740971</v>
      </c>
      <c r="V148" s="101">
        <f>$J$148</f>
        <v>0.30800075474561117</v>
      </c>
      <c r="W148" s="101">
        <f>$J$175</f>
        <v>30.722313489446787</v>
      </c>
      <c r="X148" s="101">
        <f>$J$202</f>
        <v>30.727631771310616</v>
      </c>
      <c r="Y148" s="102">
        <f>$J$229</f>
        <v>30.744040225335855</v>
      </c>
      <c r="Z148" s="101">
        <f>$J$256</f>
        <v>30.749273307375752</v>
      </c>
      <c r="AA148" s="101">
        <f>$J$283</f>
        <v>30.742525992441671</v>
      </c>
      <c r="AB148" s="103">
        <f>$J$310</f>
        <v>30.74776539205854</v>
      </c>
    </row>
    <row r="149" spans="2:28" s="49" customFormat="1" ht="12.75" customHeight="1" x14ac:dyDescent="0.2">
      <c r="B149" s="111"/>
      <c r="C149" s="143"/>
      <c r="D149" s="118"/>
      <c r="E149" s="113"/>
      <c r="F149" s="113"/>
      <c r="G149" s="113"/>
      <c r="H149" s="113"/>
      <c r="I149" s="114"/>
      <c r="J149" s="115"/>
      <c r="K149" s="116"/>
      <c r="L149" s="116"/>
      <c r="M149" s="116"/>
      <c r="N149" s="116"/>
      <c r="O149" s="116"/>
      <c r="P149" s="117"/>
      <c r="S149" s="138"/>
      <c r="T149" s="142"/>
      <c r="U149" s="101"/>
      <c r="V149" s="101"/>
      <c r="W149" s="101"/>
      <c r="X149" s="101"/>
      <c r="Y149" s="102"/>
      <c r="Z149" s="101"/>
      <c r="AA149" s="101"/>
      <c r="AB149" s="103"/>
    </row>
    <row r="150" spans="2:28" s="49" customFormat="1" ht="12" customHeight="1" x14ac:dyDescent="0.2">
      <c r="B150" s="111"/>
      <c r="C150" s="144" t="s">
        <v>17</v>
      </c>
      <c r="D150" s="118">
        <v>6.4031112410339581</v>
      </c>
      <c r="E150" s="113">
        <v>6.0957583249990739</v>
      </c>
      <c r="F150" s="113">
        <v>6.9067825523847244</v>
      </c>
      <c r="G150" s="113">
        <v>7.1559635476983026</v>
      </c>
      <c r="H150" s="113">
        <v>7.4855246129342001</v>
      </c>
      <c r="I150" s="114">
        <v>8.1357927590244312</v>
      </c>
      <c r="J150" s="115">
        <f>J18*100/J$25</f>
        <v>6.7154500939586343</v>
      </c>
      <c r="K150" s="116">
        <f t="shared" ref="K150:P150" si="31">K18*100/K$25</f>
        <v>6.2410194724119643</v>
      </c>
      <c r="L150" s="116">
        <f t="shared" si="31"/>
        <v>6.8019132222590075</v>
      </c>
      <c r="M150" s="116">
        <f t="shared" si="31"/>
        <v>8.1553076990002147</v>
      </c>
      <c r="N150" s="116">
        <f t="shared" si="31"/>
        <v>8.0661561022706643</v>
      </c>
      <c r="O150" s="116">
        <f t="shared" si="31"/>
        <v>7.6175917451181734</v>
      </c>
      <c r="P150" s="117">
        <f t="shared" si="31"/>
        <v>7.1778116714630302</v>
      </c>
      <c r="S150" s="138"/>
      <c r="T150" s="145" t="s">
        <v>17</v>
      </c>
      <c r="U150" s="101">
        <f>$J$123</f>
        <v>6.7152013368907211</v>
      </c>
      <c r="V150" s="101">
        <f>$J$150</f>
        <v>6.7154500939586343</v>
      </c>
      <c r="W150" s="101">
        <f>$J$177</f>
        <v>6.7682021329832081</v>
      </c>
      <c r="X150" s="101">
        <f>$J$204</f>
        <v>6.7679987858314545</v>
      </c>
      <c r="Y150" s="102">
        <f>$J$231</f>
        <v>6.7567767878372402</v>
      </c>
      <c r="Z150" s="101">
        <f>$J$258</f>
        <v>6.7566302387918871</v>
      </c>
      <c r="AA150" s="101">
        <f>$J$285</f>
        <v>6.7592387360085393</v>
      </c>
      <c r="AB150" s="103">
        <f>$J$312</f>
        <v>6.7590798626980231</v>
      </c>
    </row>
    <row r="151" spans="2:28" s="49" customFormat="1" ht="12.75" customHeight="1" x14ac:dyDescent="0.2">
      <c r="B151" s="111"/>
      <c r="C151" s="144" t="s">
        <v>18</v>
      </c>
      <c r="D151" s="118">
        <v>45.132606763893833</v>
      </c>
      <c r="E151" s="113">
        <v>41.494772567322293</v>
      </c>
      <c r="F151" s="113">
        <v>42.196311762195229</v>
      </c>
      <c r="G151" s="113">
        <v>43.524096285018395</v>
      </c>
      <c r="H151" s="113">
        <v>45.486148701478356</v>
      </c>
      <c r="I151" s="114">
        <v>46.067011992093377</v>
      </c>
      <c r="J151" s="115">
        <f t="shared" ref="J151:P151" si="32">J19*100/J$25</f>
        <v>46.436583630433219</v>
      </c>
      <c r="K151" s="116">
        <f t="shared" si="32"/>
        <v>41.782638871888139</v>
      </c>
      <c r="L151" s="116">
        <f t="shared" si="32"/>
        <v>42.546953994027056</v>
      </c>
      <c r="M151" s="116">
        <f t="shared" si="32"/>
        <v>44.956767107954484</v>
      </c>
      <c r="N151" s="116">
        <f t="shared" si="32"/>
        <v>48.263284091045236</v>
      </c>
      <c r="O151" s="116">
        <f t="shared" si="32"/>
        <v>46.453110399656595</v>
      </c>
      <c r="P151" s="117">
        <f t="shared" si="32"/>
        <v>45.524573153293296</v>
      </c>
      <c r="S151" s="138"/>
      <c r="T151" s="145" t="s">
        <v>18</v>
      </c>
      <c r="U151" s="101">
        <f>$J$124</f>
        <v>46.437616212267102</v>
      </c>
      <c r="V151" s="101">
        <f>$J$151</f>
        <v>46.436583630433219</v>
      </c>
      <c r="W151" s="101">
        <f>$J$178</f>
        <v>46.413591127974826</v>
      </c>
      <c r="X151" s="101">
        <f>$J$205</f>
        <v>46.383956139743759</v>
      </c>
      <c r="Y151" s="102">
        <f>$J$232</f>
        <v>46.409144437642958</v>
      </c>
      <c r="Z151" s="101">
        <f>$J$259</f>
        <v>46.37945908813321</v>
      </c>
      <c r="AA151" s="101">
        <f>$J$286</f>
        <v>46.406869305190291</v>
      </c>
      <c r="AB151" s="103">
        <f>$J$313</f>
        <v>46.377194059159166</v>
      </c>
    </row>
    <row r="152" spans="2:28" s="49" customFormat="1" x14ac:dyDescent="0.2">
      <c r="B152" s="111"/>
      <c r="C152" s="143" t="s">
        <v>19</v>
      </c>
      <c r="D152" s="118">
        <v>24.07759918085172</v>
      </c>
      <c r="E152" s="113">
        <v>25.87336092899211</v>
      </c>
      <c r="F152" s="113">
        <v>23.480973450735412</v>
      </c>
      <c r="G152" s="113">
        <v>24.252741832240115</v>
      </c>
      <c r="H152" s="113">
        <v>23.006224611023725</v>
      </c>
      <c r="I152" s="114">
        <v>22.840126614560674</v>
      </c>
      <c r="J152" s="115">
        <f t="shared" ref="J152:P152" si="33">J20*100/J$25</f>
        <v>23.657347339098187</v>
      </c>
      <c r="K152" s="116">
        <f t="shared" si="33"/>
        <v>25.221297685516866</v>
      </c>
      <c r="L152" s="116">
        <f t="shared" si="33"/>
        <v>23.954966171987174</v>
      </c>
      <c r="M152" s="116">
        <f t="shared" si="33"/>
        <v>22.680100227909687</v>
      </c>
      <c r="N152" s="116">
        <f t="shared" si="33"/>
        <v>21.960894485688527</v>
      </c>
      <c r="O152" s="116">
        <f t="shared" si="33"/>
        <v>23.524501095312132</v>
      </c>
      <c r="P152" s="117">
        <f t="shared" si="33"/>
        <v>23.544303269696169</v>
      </c>
      <c r="S152" s="138"/>
      <c r="T152" s="142" t="s">
        <v>19</v>
      </c>
      <c r="U152" s="101">
        <f>$J$125</f>
        <v>23.657519246854612</v>
      </c>
      <c r="V152" s="101">
        <f>$J$152</f>
        <v>23.657347339098187</v>
      </c>
      <c r="W152" s="101">
        <f>$J$179</f>
        <v>23.584328617053497</v>
      </c>
      <c r="X152" s="101">
        <f>$J$206</f>
        <v>23.576986620214399</v>
      </c>
      <c r="Y152" s="102">
        <f>$J$233</f>
        <v>23.601365515566233</v>
      </c>
      <c r="Z152" s="101">
        <f>$J$260</f>
        <v>23.593920399578632</v>
      </c>
      <c r="AA152" s="101">
        <f>$J$287</f>
        <v>23.599770014643362</v>
      </c>
      <c r="AB152" s="103">
        <f>$J$314</f>
        <v>23.592331620878344</v>
      </c>
    </row>
    <row r="153" spans="2:28" s="49" customFormat="1" ht="13.5" thickBot="1" x14ac:dyDescent="0.25">
      <c r="B153" s="111"/>
      <c r="C153" s="143" t="s">
        <v>20</v>
      </c>
      <c r="D153" s="123">
        <v>24.386682814220489</v>
      </c>
      <c r="E153" s="124">
        <v>26.536108178686522</v>
      </c>
      <c r="F153" s="124">
        <v>27.415932234684636</v>
      </c>
      <c r="G153" s="124">
        <v>25.067198335043191</v>
      </c>
      <c r="H153" s="124">
        <v>24.022102074563723</v>
      </c>
      <c r="I153" s="125">
        <v>22.957068634321519</v>
      </c>
      <c r="J153" s="115">
        <f t="shared" ref="J153:P153" si="34">J21*100/J$25</f>
        <v>23.190618936509974</v>
      </c>
      <c r="K153" s="116">
        <f t="shared" si="34"/>
        <v>26.755043970183024</v>
      </c>
      <c r="L153" s="116">
        <f t="shared" si="34"/>
        <v>26.696166611726749</v>
      </c>
      <c r="M153" s="116">
        <f t="shared" si="34"/>
        <v>24.207824965135622</v>
      </c>
      <c r="N153" s="116">
        <f t="shared" si="34"/>
        <v>21.709665320995565</v>
      </c>
      <c r="O153" s="116">
        <f t="shared" si="34"/>
        <v>22.404796759913104</v>
      </c>
      <c r="P153" s="117">
        <f t="shared" si="34"/>
        <v>23.753311905547495</v>
      </c>
      <c r="S153" s="146"/>
      <c r="T153" s="147" t="s">
        <v>20</v>
      </c>
      <c r="U153" s="128">
        <f>$J$126</f>
        <v>23.189663203987575</v>
      </c>
      <c r="V153" s="128">
        <f>$J$153</f>
        <v>23.190618936509974</v>
      </c>
      <c r="W153" s="128">
        <f>$J$180</f>
        <v>23.233878121988472</v>
      </c>
      <c r="X153" s="128">
        <f>$J$207</f>
        <v>23.271058454210397</v>
      </c>
      <c r="Y153" s="129">
        <f>$J$234</f>
        <v>23.232713258953577</v>
      </c>
      <c r="Z153" s="128">
        <f>$J$261</f>
        <v>23.269990273496269</v>
      </c>
      <c r="AA153" s="128">
        <f>$J$288</f>
        <v>23.234121944157817</v>
      </c>
      <c r="AB153" s="130">
        <f>$J$315</f>
        <v>23.271394457264467</v>
      </c>
    </row>
    <row r="154" spans="2:28" s="49" customFormat="1" ht="13.5" thickBot="1" x14ac:dyDescent="0.25">
      <c r="B154" s="189"/>
      <c r="C154" s="190"/>
      <c r="D154" s="190"/>
      <c r="E154" s="190"/>
      <c r="F154" s="190"/>
      <c r="G154" s="190"/>
      <c r="H154" s="190"/>
      <c r="I154" s="190"/>
      <c r="J154" s="190"/>
      <c r="K154" s="190"/>
      <c r="L154" s="190"/>
      <c r="M154" s="190"/>
      <c r="N154" s="190"/>
      <c r="O154" s="190"/>
      <c r="P154" s="191"/>
      <c r="S154" s="131"/>
      <c r="T154" s="45"/>
      <c r="U154" s="46"/>
      <c r="V154" s="46"/>
      <c r="W154" s="46"/>
      <c r="X154" s="46"/>
      <c r="Y154" s="46"/>
      <c r="Z154" s="46"/>
      <c r="AA154" s="46"/>
      <c r="AB154" s="47"/>
    </row>
    <row r="155" spans="2:28" s="49" customFormat="1" ht="14.25" thickBot="1" x14ac:dyDescent="0.3">
      <c r="B155" s="70" t="s">
        <v>30</v>
      </c>
      <c r="C155" s="77"/>
      <c r="D155" s="72">
        <v>1990</v>
      </c>
      <c r="E155" s="73">
        <v>1995</v>
      </c>
      <c r="F155" s="73">
        <v>2000</v>
      </c>
      <c r="G155" s="73">
        <v>2005</v>
      </c>
      <c r="H155" s="73">
        <v>2010</v>
      </c>
      <c r="I155" s="74">
        <v>2015</v>
      </c>
      <c r="J155" s="75">
        <v>2020</v>
      </c>
      <c r="K155" s="76">
        <v>2025</v>
      </c>
      <c r="L155" s="76">
        <v>2030</v>
      </c>
      <c r="M155" s="76">
        <v>2035</v>
      </c>
      <c r="N155" s="76">
        <v>2040</v>
      </c>
      <c r="O155" s="76">
        <v>2045</v>
      </c>
      <c r="P155" s="77">
        <v>2050</v>
      </c>
      <c r="S155" s="148">
        <v>2025</v>
      </c>
      <c r="T155" s="75"/>
      <c r="U155" s="76" t="s">
        <v>33</v>
      </c>
      <c r="V155" s="76" t="s">
        <v>40</v>
      </c>
      <c r="W155" s="76" t="s">
        <v>34</v>
      </c>
      <c r="X155" s="76" t="s">
        <v>35</v>
      </c>
      <c r="Y155" s="76" t="s">
        <v>36</v>
      </c>
      <c r="Z155" s="76" t="s">
        <v>37</v>
      </c>
      <c r="AA155" s="76" t="s">
        <v>38</v>
      </c>
      <c r="AB155" s="77" t="s">
        <v>39</v>
      </c>
    </row>
    <row r="156" spans="2:28" s="49" customFormat="1" x14ac:dyDescent="0.2">
      <c r="B156" s="79"/>
      <c r="C156" s="30" t="s">
        <v>0</v>
      </c>
      <c r="D156" s="81">
        <v>2.1647297674971435</v>
      </c>
      <c r="E156" s="82">
        <v>1.9706865232095792</v>
      </c>
      <c r="F156" s="82">
        <v>1.8607084302379806</v>
      </c>
      <c r="G156" s="82">
        <v>1.9546191437087188</v>
      </c>
      <c r="H156" s="82">
        <v>1.9551879621080088</v>
      </c>
      <c r="I156" s="83">
        <v>1.9753328830362964</v>
      </c>
      <c r="J156" s="84">
        <f>J29*100/J$28</f>
        <v>1.6496248196698724</v>
      </c>
      <c r="K156" s="85">
        <f t="shared" ref="K156:P156" si="35">K29*100/K$28</f>
        <v>1.4730639981299416</v>
      </c>
      <c r="L156" s="85">
        <f t="shared" si="35"/>
        <v>1.4752664835791804</v>
      </c>
      <c r="M156" s="85">
        <f t="shared" si="35"/>
        <v>1.7089732990665079</v>
      </c>
      <c r="N156" s="85">
        <f t="shared" si="35"/>
        <v>1.7420251896864198</v>
      </c>
      <c r="O156" s="85">
        <f t="shared" si="35"/>
        <v>1.746833616635842</v>
      </c>
      <c r="P156" s="86">
        <f t="shared" si="35"/>
        <v>1.6689432029567441</v>
      </c>
      <c r="S156" s="136"/>
      <c r="T156" s="137" t="s">
        <v>0</v>
      </c>
      <c r="U156" s="88">
        <f>$K$102</f>
        <v>1.5084375815543287</v>
      </c>
      <c r="V156" s="88">
        <f>$K$129</f>
        <v>1.447474211377306</v>
      </c>
      <c r="W156" s="88">
        <f>$K$156</f>
        <v>1.4730639981299416</v>
      </c>
      <c r="X156" s="88">
        <f>$K$183</f>
        <v>1.4982263690153612</v>
      </c>
      <c r="Y156" s="89">
        <f>$K$210</f>
        <v>1.400303229058381</v>
      </c>
      <c r="Z156" s="88">
        <f>$K$237</f>
        <v>1.4201532390619864</v>
      </c>
      <c r="AA156" s="88">
        <f>$K$264</f>
        <v>1.3364730512534371</v>
      </c>
      <c r="AB156" s="90">
        <f>$K$291</f>
        <v>1.3583745631510944</v>
      </c>
    </row>
    <row r="157" spans="2:28" s="49" customFormat="1" x14ac:dyDescent="0.2">
      <c r="B157" s="91"/>
      <c r="C157" s="135" t="s">
        <v>1</v>
      </c>
      <c r="D157" s="93">
        <v>1.1791360219050684</v>
      </c>
      <c r="E157" s="94">
        <v>0.99965138483175686</v>
      </c>
      <c r="F157" s="94">
        <v>0.95811594072437734</v>
      </c>
      <c r="G157" s="94">
        <v>0.97730045601095072</v>
      </c>
      <c r="H157" s="94">
        <v>0.95140975290776231</v>
      </c>
      <c r="I157" s="95">
        <v>1.0488838754918255</v>
      </c>
      <c r="J157" s="96">
        <f t="shared" ref="J157:P157" si="36">J30*100/J$28</f>
        <v>0.87124762152724844</v>
      </c>
      <c r="K157" s="97">
        <f t="shared" si="36"/>
        <v>0.75968646057253919</v>
      </c>
      <c r="L157" s="97">
        <f t="shared" si="36"/>
        <v>0.73362124015637542</v>
      </c>
      <c r="M157" s="97">
        <f t="shared" si="36"/>
        <v>0.84054819059111752</v>
      </c>
      <c r="N157" s="97">
        <f t="shared" si="36"/>
        <v>0.87444879785017071</v>
      </c>
      <c r="O157" s="97">
        <f t="shared" si="36"/>
        <v>0.88601043116037159</v>
      </c>
      <c r="P157" s="98">
        <f t="shared" si="36"/>
        <v>0.86168359811175066</v>
      </c>
      <c r="S157" s="138"/>
      <c r="T157" s="139" t="s">
        <v>1</v>
      </c>
      <c r="U157" s="101">
        <f>$K$103</f>
        <v>0.77977000966561161</v>
      </c>
      <c r="V157" s="101">
        <f>$K$130</f>
        <v>0.74599767995917121</v>
      </c>
      <c r="W157" s="101">
        <f>$K$157</f>
        <v>0.75968646057253919</v>
      </c>
      <c r="X157" s="101">
        <f>$K$184</f>
        <v>0.769325989584971</v>
      </c>
      <c r="Y157" s="102">
        <f>$K$211</f>
        <v>0.72269427073250914</v>
      </c>
      <c r="Z157" s="101">
        <f>$K$238</f>
        <v>0.73291484711772092</v>
      </c>
      <c r="AA157" s="101">
        <f>$K$265</f>
        <v>0.68866398538854456</v>
      </c>
      <c r="AB157" s="103">
        <f>$K$292</f>
        <v>0.70002995336023199</v>
      </c>
    </row>
    <row r="158" spans="2:28" s="49" customFormat="1" x14ac:dyDescent="0.2">
      <c r="B158" s="91"/>
      <c r="C158" s="135" t="s">
        <v>2</v>
      </c>
      <c r="D158" s="93">
        <v>8.311191293498462</v>
      </c>
      <c r="E158" s="94">
        <v>6.80478205477558</v>
      </c>
      <c r="F158" s="94">
        <v>5.8535155309291982</v>
      </c>
      <c r="G158" s="94">
        <v>5.9441497798706138</v>
      </c>
      <c r="H158" s="94">
        <v>5.7812869150176782</v>
      </c>
      <c r="I158" s="95">
        <v>5.9390581227623676</v>
      </c>
      <c r="J158" s="96">
        <f t="shared" ref="J158:P158" si="37">J31*100/J$28</f>
        <v>5.9746635934117114</v>
      </c>
      <c r="K158" s="97">
        <f t="shared" si="37"/>
        <v>5.0812105518639381</v>
      </c>
      <c r="L158" s="97">
        <f t="shared" si="37"/>
        <v>4.5659065475010046</v>
      </c>
      <c r="M158" s="97">
        <f t="shared" si="37"/>
        <v>4.610677440304868</v>
      </c>
      <c r="N158" s="97">
        <f t="shared" si="37"/>
        <v>5.2022814071511725</v>
      </c>
      <c r="O158" s="97">
        <f t="shared" si="37"/>
        <v>5.376531174650605</v>
      </c>
      <c r="P158" s="98">
        <f t="shared" si="37"/>
        <v>5.4137015400869917</v>
      </c>
      <c r="S158" s="138"/>
      <c r="T158" s="139" t="s">
        <v>2</v>
      </c>
      <c r="U158" s="101">
        <f>$K$104</f>
        <v>5.0999044623958678</v>
      </c>
      <c r="V158" s="101">
        <f>$K$131</f>
        <v>4.9943365501076178</v>
      </c>
      <c r="W158" s="101">
        <f>$K$158</f>
        <v>5.0812105518639381</v>
      </c>
      <c r="X158" s="101">
        <f>$K$185</f>
        <v>5.094461667853257</v>
      </c>
      <c r="Y158" s="102">
        <f>$K$212</f>
        <v>5.0085955084660219</v>
      </c>
      <c r="Z158" s="101">
        <f>$K$239</f>
        <v>5.024590054030881</v>
      </c>
      <c r="AA158" s="101">
        <f>$K$266</f>
        <v>4.8729977138172886</v>
      </c>
      <c r="AB158" s="103">
        <f>$K$293</f>
        <v>4.8764577808566605</v>
      </c>
    </row>
    <row r="159" spans="2:28" s="49" customFormat="1" x14ac:dyDescent="0.2">
      <c r="B159" s="91"/>
      <c r="C159" s="135" t="s">
        <v>3</v>
      </c>
      <c r="D159" s="93">
        <v>4.4339014966964356</v>
      </c>
      <c r="E159" s="94">
        <v>4.2430063174991055</v>
      </c>
      <c r="F159" s="94">
        <v>3.2573046561466912</v>
      </c>
      <c r="G159" s="94">
        <v>3.3122325867336038</v>
      </c>
      <c r="H159" s="94">
        <v>2.9240898406363933</v>
      </c>
      <c r="I159" s="95">
        <v>2.9445981762049023</v>
      </c>
      <c r="J159" s="96">
        <f t="shared" ref="J159:P159" si="38">J32*100/J$28</f>
        <v>3.0359303414994296</v>
      </c>
      <c r="K159" s="97">
        <f t="shared" si="38"/>
        <v>3.0386333781301422</v>
      </c>
      <c r="L159" s="97">
        <f t="shared" si="38"/>
        <v>2.5617162754147138</v>
      </c>
      <c r="M159" s="97">
        <f t="shared" si="38"/>
        <v>2.3063526041595681</v>
      </c>
      <c r="N159" s="97">
        <f t="shared" si="38"/>
        <v>2.349980570527602</v>
      </c>
      <c r="O159" s="97">
        <f t="shared" si="38"/>
        <v>2.7007373815612037</v>
      </c>
      <c r="P159" s="98">
        <f t="shared" si="38"/>
        <v>2.7749979660429727</v>
      </c>
      <c r="S159" s="138"/>
      <c r="T159" s="139" t="s">
        <v>3</v>
      </c>
      <c r="U159" s="101">
        <f>$K$105</f>
        <v>3.0229880485528327</v>
      </c>
      <c r="V159" s="101">
        <f>$K$132</f>
        <v>3.0147365574047411</v>
      </c>
      <c r="W159" s="101">
        <f>$K$159</f>
        <v>3.0386333781301422</v>
      </c>
      <c r="X159" s="101">
        <f>$K$186</f>
        <v>3.0282967108521257</v>
      </c>
      <c r="Y159" s="102">
        <f>$K$213</f>
        <v>3.0920136578938613</v>
      </c>
      <c r="Z159" s="101">
        <f>$K$240</f>
        <v>3.0820476327937891</v>
      </c>
      <c r="AA159" s="101">
        <f>$K$267</f>
        <v>3.1009527801249122</v>
      </c>
      <c r="AB159" s="103">
        <f>$K$294</f>
        <v>3.0914803562672901</v>
      </c>
    </row>
    <row r="160" spans="2:28" s="49" customFormat="1" ht="15.75" customHeight="1" x14ac:dyDescent="0.2">
      <c r="B160" s="91"/>
      <c r="C160" s="135" t="s">
        <v>4</v>
      </c>
      <c r="D160" s="93">
        <v>4.4908193967870735</v>
      </c>
      <c r="E160" s="94">
        <v>4.3516911062699188</v>
      </c>
      <c r="F160" s="94">
        <v>3.8031661637879632</v>
      </c>
      <c r="G160" s="94">
        <v>3.4234641080074297</v>
      </c>
      <c r="H160" s="94">
        <v>3.0532078085208507</v>
      </c>
      <c r="I160" s="95">
        <v>2.9596745925453432</v>
      </c>
      <c r="J160" s="96">
        <f t="shared" ref="J160:O160" si="39">J33*100/J$28</f>
        <v>2.990818042207938</v>
      </c>
      <c r="K160" s="97">
        <f t="shared" si="39"/>
        <v>3.222122372890547</v>
      </c>
      <c r="L160" s="97">
        <f t="shared" si="39"/>
        <v>2.8508311851721451</v>
      </c>
      <c r="M160" s="97">
        <f t="shared" si="39"/>
        <v>2.4641270695571547</v>
      </c>
      <c r="N160" s="97">
        <f t="shared" si="39"/>
        <v>2.3224618945012656</v>
      </c>
      <c r="O160" s="97">
        <f t="shared" si="39"/>
        <v>2.5720035131688483</v>
      </c>
      <c r="P160" s="98">
        <f>P33*100/P$28</f>
        <v>2.7991907236178579</v>
      </c>
      <c r="S160" s="138"/>
      <c r="T160" s="139" t="s">
        <v>4</v>
      </c>
      <c r="U160" s="101">
        <f>$K$106</f>
        <v>3.2066580560717517</v>
      </c>
      <c r="V160" s="101">
        <f>$K$133</f>
        <v>3.1980673697927955</v>
      </c>
      <c r="W160" s="101">
        <f>$K$160</f>
        <v>3.222122372890547</v>
      </c>
      <c r="X160" s="101">
        <f>$K$187</f>
        <v>3.2162542795662565</v>
      </c>
      <c r="Y160" s="102">
        <f>$K$214</f>
        <v>3.2789604218759605</v>
      </c>
      <c r="Z160" s="101">
        <f>$K$241</f>
        <v>3.2735955914308392</v>
      </c>
      <c r="AA160" s="101">
        <f>$K$268</f>
        <v>3.2888686544176422</v>
      </c>
      <c r="AB160" s="103">
        <f>$K$295</f>
        <v>3.2840403209598614</v>
      </c>
    </row>
    <row r="161" spans="1:28" s="49" customFormat="1" x14ac:dyDescent="0.2">
      <c r="B161" s="91"/>
      <c r="C161" s="135"/>
      <c r="D161" s="93"/>
      <c r="E161" s="94"/>
      <c r="F161" s="94"/>
      <c r="G161" s="94"/>
      <c r="H161" s="94"/>
      <c r="I161" s="95"/>
      <c r="J161" s="96"/>
      <c r="K161" s="97"/>
      <c r="L161" s="97"/>
      <c r="M161" s="97"/>
      <c r="N161" s="97"/>
      <c r="O161" s="97"/>
      <c r="P161" s="98"/>
      <c r="S161" s="138"/>
      <c r="T161" s="139"/>
      <c r="U161" s="101"/>
      <c r="V161" s="101"/>
      <c r="W161" s="101"/>
      <c r="X161" s="101"/>
      <c r="Y161" s="102"/>
      <c r="Z161" s="101"/>
      <c r="AA161" s="101"/>
      <c r="AB161" s="103"/>
    </row>
    <row r="162" spans="1:28" s="49" customFormat="1" x14ac:dyDescent="0.2">
      <c r="B162" s="91"/>
      <c r="C162" s="135" t="s">
        <v>5</v>
      </c>
      <c r="D162" s="93">
        <v>10.518722650852823</v>
      </c>
      <c r="E162" s="94">
        <v>10.727850373997837</v>
      </c>
      <c r="F162" s="94">
        <v>11.826929486011105</v>
      </c>
      <c r="G162" s="94">
        <v>12.520166740920368</v>
      </c>
      <c r="H162" s="94">
        <v>13.332176340435552</v>
      </c>
      <c r="I162" s="95">
        <v>13.286205159940309</v>
      </c>
      <c r="J162" s="96">
        <f>J29*100/J$34</f>
        <v>11.359265334242364</v>
      </c>
      <c r="K162" s="97">
        <f t="shared" ref="K162:P162" si="40">K29*100/K$34</f>
        <v>10.851526584321279</v>
      </c>
      <c r="L162" s="97">
        <f t="shared" si="40"/>
        <v>12.104907830121681</v>
      </c>
      <c r="M162" s="97">
        <f t="shared" si="40"/>
        <v>14.324191907570871</v>
      </c>
      <c r="N162" s="97">
        <f t="shared" si="40"/>
        <v>13.946021904787431</v>
      </c>
      <c r="O162" s="97">
        <f t="shared" si="40"/>
        <v>13.151771910627849</v>
      </c>
      <c r="P162" s="98">
        <f t="shared" si="40"/>
        <v>12.345608613372919</v>
      </c>
      <c r="S162" s="138"/>
      <c r="T162" s="139" t="s">
        <v>5</v>
      </c>
      <c r="U162" s="101">
        <f>$K$108</f>
        <v>11.076989061092567</v>
      </c>
      <c r="V162" s="101">
        <f>$K$135</f>
        <v>10.801552731757965</v>
      </c>
      <c r="W162" s="101">
        <f>$K$162</f>
        <v>10.851526584321279</v>
      </c>
      <c r="X162" s="101">
        <f>$K$189</f>
        <v>11.011055083759784</v>
      </c>
      <c r="Y162" s="102">
        <f>$K$216</f>
        <v>10.370644485077849</v>
      </c>
      <c r="Z162" s="101">
        <f>$K$243</f>
        <v>10.493767934512066</v>
      </c>
      <c r="AA162" s="101">
        <f>$K$270</f>
        <v>10.057777378600331</v>
      </c>
      <c r="AB162" s="103">
        <f>$K$297</f>
        <v>10.205375500793298</v>
      </c>
    </row>
    <row r="163" spans="1:28" s="49" customFormat="1" x14ac:dyDescent="0.2">
      <c r="B163" s="105"/>
      <c r="C163" s="140" t="s">
        <v>6</v>
      </c>
      <c r="D163" s="93">
        <v>5.7295857285640155</v>
      </c>
      <c r="E163" s="94">
        <v>5.4418144927326564</v>
      </c>
      <c r="F163" s="94">
        <v>6.0899222501620649</v>
      </c>
      <c r="G163" s="94">
        <v>6.2600249796069942</v>
      </c>
      <c r="H163" s="94">
        <v>6.4875412715311063</v>
      </c>
      <c r="I163" s="95">
        <v>7.0548546416728763</v>
      </c>
      <c r="J163" s="107">
        <f t="shared" ref="J163:P163" si="41">J30*100/J$34</f>
        <v>5.9993840943397947</v>
      </c>
      <c r="K163" s="108">
        <f t="shared" si="41"/>
        <v>5.5963337866632532</v>
      </c>
      <c r="L163" s="108">
        <f t="shared" si="41"/>
        <v>6.0195344998060873</v>
      </c>
      <c r="M163" s="108">
        <f t="shared" si="41"/>
        <v>7.0452672351085441</v>
      </c>
      <c r="N163" s="108">
        <f t="shared" si="41"/>
        <v>7.0005199474921147</v>
      </c>
      <c r="O163" s="108">
        <f t="shared" si="41"/>
        <v>6.6707023439928648</v>
      </c>
      <c r="P163" s="109">
        <f t="shared" si="41"/>
        <v>6.3740985505102987</v>
      </c>
      <c r="S163" s="138"/>
      <c r="T163" s="142" t="s">
        <v>6</v>
      </c>
      <c r="U163" s="101">
        <f>$K$109</f>
        <v>5.7261261406214388</v>
      </c>
      <c r="V163" s="101">
        <f>$K$136</f>
        <v>5.5668924631001033</v>
      </c>
      <c r="W163" s="101">
        <f>$K$163</f>
        <v>5.5963337866632532</v>
      </c>
      <c r="X163" s="101">
        <f>$K$190</f>
        <v>5.6540793994003362</v>
      </c>
      <c r="Y163" s="102">
        <f>$K$217</f>
        <v>5.3522731345904662</v>
      </c>
      <c r="Z163" s="101">
        <f>$K$244</f>
        <v>5.4156397421532452</v>
      </c>
      <c r="AA163" s="101">
        <f>$K$271</f>
        <v>5.1826178217372716</v>
      </c>
      <c r="AB163" s="103">
        <f>$K$298</f>
        <v>5.2592773227963781</v>
      </c>
    </row>
    <row r="164" spans="1:28" s="49" customFormat="1" x14ac:dyDescent="0.2">
      <c r="B164" s="105"/>
      <c r="C164" s="140" t="s">
        <v>7</v>
      </c>
      <c r="D164" s="93">
        <v>40.385233033299798</v>
      </c>
      <c r="E164" s="94">
        <v>37.04327545326926</v>
      </c>
      <c r="F164" s="94">
        <v>37.205783724382989</v>
      </c>
      <c r="G164" s="94">
        <v>38.074806857655361</v>
      </c>
      <c r="H164" s="94">
        <v>39.421855146124521</v>
      </c>
      <c r="I164" s="95">
        <v>39.946454267769546</v>
      </c>
      <c r="J164" s="107">
        <f t="shared" ref="J164:P164" si="42">J31*100/J$34</f>
        <v>41.141348160597794</v>
      </c>
      <c r="K164" s="108">
        <f t="shared" si="42"/>
        <v>37.431429628369358</v>
      </c>
      <c r="L164" s="108">
        <f t="shared" si="42"/>
        <v>37.464335110736833</v>
      </c>
      <c r="M164" s="108">
        <f t="shared" si="42"/>
        <v>38.645559011899074</v>
      </c>
      <c r="N164" s="108">
        <f t="shared" si="42"/>
        <v>41.647578283330382</v>
      </c>
      <c r="O164" s="108">
        <f t="shared" si="42"/>
        <v>40.479477270173071</v>
      </c>
      <c r="P164" s="109">
        <f t="shared" si="42"/>
        <v>40.046563744722263</v>
      </c>
      <c r="S164" s="138"/>
      <c r="T164" s="142" t="s">
        <v>7</v>
      </c>
      <c r="U164" s="101">
        <f>$K$110</f>
        <v>37.450396777018753</v>
      </c>
      <c r="V164" s="101">
        <f>$K$137</f>
        <v>37.26946510142114</v>
      </c>
      <c r="W164" s="101">
        <f>$K$164</f>
        <v>37.431429628369358</v>
      </c>
      <c r="X164" s="101">
        <f>$K$191</f>
        <v>37.441203283387019</v>
      </c>
      <c r="Y164" s="102">
        <f>$K$218</f>
        <v>37.093653938645069</v>
      </c>
      <c r="Z164" s="101">
        <f>$K$245</f>
        <v>37.127600418588422</v>
      </c>
      <c r="AA164" s="101">
        <f>$K$272</f>
        <v>36.672289146448747</v>
      </c>
      <c r="AB164" s="103">
        <f>$K$299</f>
        <v>36.636494909005329</v>
      </c>
    </row>
    <row r="165" spans="1:28" s="49" customFormat="1" ht="13.5" x14ac:dyDescent="0.25">
      <c r="A165" s="3"/>
      <c r="B165" s="111"/>
      <c r="C165" s="143" t="s">
        <v>8</v>
      </c>
      <c r="D165" s="93">
        <v>21.544943302033918</v>
      </c>
      <c r="E165" s="113">
        <v>23.09770548180542</v>
      </c>
      <c r="F165" s="113">
        <v>20.703895278087948</v>
      </c>
      <c r="G165" s="113">
        <v>21.216258115598709</v>
      </c>
      <c r="H165" s="113">
        <v>19.938994176605359</v>
      </c>
      <c r="I165" s="114">
        <v>19.805540533760013</v>
      </c>
      <c r="J165" s="115">
        <f t="shared" ref="J165:P165" si="43">J32*100/J$34</f>
        <v>20.905322152142741</v>
      </c>
      <c r="K165" s="116">
        <f t="shared" si="43"/>
        <v>22.384506664099824</v>
      </c>
      <c r="L165" s="116">
        <f t="shared" si="43"/>
        <v>21.019483426197816</v>
      </c>
      <c r="M165" s="116">
        <f t="shared" si="43"/>
        <v>19.33127763116784</v>
      </c>
      <c r="N165" s="116">
        <f t="shared" si="43"/>
        <v>18.813092202359147</v>
      </c>
      <c r="O165" s="116">
        <f t="shared" si="43"/>
        <v>20.333637785838363</v>
      </c>
      <c r="P165" s="117">
        <f t="shared" si="43"/>
        <v>20.527384473586778</v>
      </c>
      <c r="Q165" s="19"/>
      <c r="R165" s="19"/>
      <c r="S165" s="138"/>
      <c r="T165" s="142" t="s">
        <v>8</v>
      </c>
      <c r="U165" s="101">
        <f>$K$111</f>
        <v>22.198867195505002</v>
      </c>
      <c r="V165" s="101">
        <f>$K$138</f>
        <v>22.497005916382111</v>
      </c>
      <c r="W165" s="101">
        <f>$K$165</f>
        <v>22.384506664099824</v>
      </c>
      <c r="X165" s="101">
        <f>$K$192</f>
        <v>22.256144053235154</v>
      </c>
      <c r="Y165" s="102">
        <f>$K$219</f>
        <v>22.89945043587803</v>
      </c>
      <c r="Z165" s="101">
        <f>$K$246</f>
        <v>22.77380477828746</v>
      </c>
      <c r="AA165" s="101">
        <f>$K$273</f>
        <v>23.336566865150949</v>
      </c>
      <c r="AB165" s="103">
        <f>$K$300</f>
        <v>23.2260811891577</v>
      </c>
    </row>
    <row r="166" spans="1:28" s="49" customFormat="1" x14ac:dyDescent="0.2">
      <c r="B166" s="111"/>
      <c r="C166" s="143" t="s">
        <v>9</v>
      </c>
      <c r="D166" s="93">
        <v>21.821515285249447</v>
      </c>
      <c r="E166" s="113">
        <v>23.689354198194827</v>
      </c>
      <c r="F166" s="113">
        <v>24.173469261355894</v>
      </c>
      <c r="G166" s="113">
        <v>21.928743306218568</v>
      </c>
      <c r="H166" s="113">
        <v>20.81943306530346</v>
      </c>
      <c r="I166" s="114">
        <v>19.906945396857253</v>
      </c>
      <c r="J166" s="115">
        <f t="shared" ref="J166:P166" si="44">J33*100/J$34</f>
        <v>20.594680258677315</v>
      </c>
      <c r="K166" s="116">
        <f t="shared" si="44"/>
        <v>23.736203336546286</v>
      </c>
      <c r="L166" s="116">
        <f t="shared" si="44"/>
        <v>23.39173913313757</v>
      </c>
      <c r="M166" s="116">
        <f t="shared" si="44"/>
        <v>20.653704214253665</v>
      </c>
      <c r="N166" s="116">
        <f t="shared" si="44"/>
        <v>18.592787662030933</v>
      </c>
      <c r="O166" s="116">
        <f t="shared" si="44"/>
        <v>19.364410689367851</v>
      </c>
      <c r="P166" s="117">
        <f t="shared" si="44"/>
        <v>20.706344617807748</v>
      </c>
      <c r="Q166" s="8"/>
      <c r="R166" s="8"/>
      <c r="S166" s="138"/>
      <c r="T166" s="142" t="s">
        <v>9</v>
      </c>
      <c r="U166" s="101">
        <f>$K$112</f>
        <v>23.547620825762245</v>
      </c>
      <c r="V166" s="101">
        <f>$K$139</f>
        <v>23.865083787338676</v>
      </c>
      <c r="W166" s="101">
        <f>$K$166</f>
        <v>23.736203336546286</v>
      </c>
      <c r="X166" s="101">
        <f>$K$193</f>
        <v>23.637518180217722</v>
      </c>
      <c r="Y166" s="102">
        <f>$K$220</f>
        <v>24.283978005808581</v>
      </c>
      <c r="Z166" s="101">
        <f>$K$247</f>
        <v>24.189187126458823</v>
      </c>
      <c r="AA166" s="101">
        <f>$K$274</f>
        <v>24.750748788062705</v>
      </c>
      <c r="AB166" s="103">
        <f>$K$301</f>
        <v>24.672771078247298</v>
      </c>
    </row>
    <row r="167" spans="1:28" s="49" customFormat="1" x14ac:dyDescent="0.2">
      <c r="B167" s="111"/>
      <c r="C167" s="143"/>
      <c r="D167" s="118"/>
      <c r="E167" s="113"/>
      <c r="F167" s="113"/>
      <c r="G167" s="113"/>
      <c r="H167" s="113"/>
      <c r="I167" s="114"/>
      <c r="J167" s="115"/>
      <c r="K167" s="116"/>
      <c r="L167" s="116"/>
      <c r="M167" s="116"/>
      <c r="N167" s="116"/>
      <c r="O167" s="116"/>
      <c r="P167" s="117"/>
      <c r="Q167" s="8"/>
      <c r="R167" s="8"/>
      <c r="S167" s="138"/>
      <c r="T167" s="142"/>
      <c r="U167" s="101"/>
      <c r="V167" s="101"/>
      <c r="W167" s="101"/>
      <c r="X167" s="101"/>
      <c r="Y167" s="102"/>
      <c r="Z167" s="101"/>
      <c r="AA167" s="101"/>
      <c r="AB167" s="103"/>
    </row>
    <row r="168" spans="1:28" s="49" customFormat="1" x14ac:dyDescent="0.2">
      <c r="B168" s="111"/>
      <c r="C168" s="135" t="s">
        <v>10</v>
      </c>
      <c r="D168" s="118">
        <v>13.454753810121076</v>
      </c>
      <c r="E168" s="113">
        <v>14.058130764428761</v>
      </c>
      <c r="F168" s="113">
        <v>15.597350123765649</v>
      </c>
      <c r="G168" s="113">
        <v>16.036845403972638</v>
      </c>
      <c r="H168" s="113">
        <v>16.837687398009091</v>
      </c>
      <c r="I168" s="114">
        <v>16.588461041688095</v>
      </c>
      <c r="J168" s="115">
        <f>J29*100/J$35</f>
        <v>14.305421061519862</v>
      </c>
      <c r="K168" s="116">
        <f t="shared" ref="K168:P168" si="45">K29*100/K$35</f>
        <v>14.228935693050049</v>
      </c>
      <c r="L168" s="116">
        <f t="shared" si="45"/>
        <v>15.801047684868884</v>
      </c>
      <c r="M168" s="116">
        <f t="shared" si="45"/>
        <v>18.052754404880549</v>
      </c>
      <c r="N168" s="116">
        <f t="shared" si="45"/>
        <v>17.131187156844671</v>
      </c>
      <c r="O168" s="116">
        <f t="shared" si="45"/>
        <v>16.310133060432328</v>
      </c>
      <c r="P168" s="117">
        <f t="shared" si="45"/>
        <v>15.569478483325781</v>
      </c>
      <c r="Q168" s="8"/>
      <c r="R168" s="8"/>
      <c r="S168" s="138"/>
      <c r="T168" s="139" t="s">
        <v>10</v>
      </c>
      <c r="U168" s="101">
        <f>$K$114</f>
        <v>14.488743425299694</v>
      </c>
      <c r="V168" s="101">
        <f>$K$141</f>
        <v>14.187383751217233</v>
      </c>
      <c r="W168" s="101">
        <f>$K$168</f>
        <v>14.228935693050049</v>
      </c>
      <c r="X168" s="101">
        <f>$K$195</f>
        <v>14.419456808313537</v>
      </c>
      <c r="Y168" s="102">
        <f>$K$222</f>
        <v>13.696763527636774</v>
      </c>
      <c r="Z168" s="101">
        <f>$K$249</f>
        <v>13.842046453210511</v>
      </c>
      <c r="AA168" s="101">
        <f>$K$276</f>
        <v>13.365950114603661</v>
      </c>
      <c r="AB168" s="103">
        <f>$K$303</f>
        <v>13.548056455646718</v>
      </c>
    </row>
    <row r="169" spans="1:28" s="49" customFormat="1" x14ac:dyDescent="0.2">
      <c r="B169" s="111"/>
      <c r="C169" s="135" t="s">
        <v>11</v>
      </c>
      <c r="D169" s="118">
        <v>7.3288523683587963</v>
      </c>
      <c r="E169" s="113">
        <v>7.1311341105226598</v>
      </c>
      <c r="F169" s="113">
        <v>8.0313871554437437</v>
      </c>
      <c r="G169" s="113">
        <v>8.018347910243925</v>
      </c>
      <c r="H169" s="113">
        <v>8.1933503669930126</v>
      </c>
      <c r="I169" s="114">
        <v>8.808322615024915</v>
      </c>
      <c r="J169" s="115">
        <f t="shared" ref="J169:P169" si="46">J30*100/J$35</f>
        <v>7.5553931573903146</v>
      </c>
      <c r="K169" s="116">
        <f t="shared" si="46"/>
        <v>7.3381263869663416</v>
      </c>
      <c r="L169" s="116">
        <f t="shared" si="46"/>
        <v>7.8575527386889021</v>
      </c>
      <c r="M169" s="116">
        <f t="shared" si="46"/>
        <v>8.8791381693890585</v>
      </c>
      <c r="N169" s="116">
        <f t="shared" si="46"/>
        <v>8.5993854186148173</v>
      </c>
      <c r="O169" s="116">
        <f t="shared" si="46"/>
        <v>8.2726528087930831</v>
      </c>
      <c r="P169" s="117">
        <f t="shared" si="46"/>
        <v>8.0385984474891448</v>
      </c>
      <c r="Q169" s="8"/>
      <c r="R169" s="8"/>
      <c r="S169" s="138"/>
      <c r="T169" s="139" t="s">
        <v>11</v>
      </c>
      <c r="U169" s="101">
        <f>$K$115</f>
        <v>7.4897945655443738</v>
      </c>
      <c r="V169" s="101">
        <f>$K$142</f>
        <v>7.3118783601870225</v>
      </c>
      <c r="W169" s="101">
        <f>$K$169</f>
        <v>7.3381263869663416</v>
      </c>
      <c r="X169" s="101">
        <f>$K$196</f>
        <v>7.4042635397106809</v>
      </c>
      <c r="Y169" s="102">
        <f>$K$223</f>
        <v>7.0688778855828804</v>
      </c>
      <c r="Z169" s="101">
        <f>$K$250</f>
        <v>7.1436244209476927</v>
      </c>
      <c r="AA169" s="101">
        <f>$K$277</f>
        <v>6.8872682960533131</v>
      </c>
      <c r="AB169" s="103">
        <f>$K$304</f>
        <v>6.9819073369332783</v>
      </c>
    </row>
    <row r="170" spans="1:28" s="49" customFormat="1" ht="13.5" customHeight="1" x14ac:dyDescent="0.2">
      <c r="B170" s="111"/>
      <c r="C170" s="140" t="s">
        <v>12</v>
      </c>
      <c r="D170" s="118">
        <v>51.657733173843411</v>
      </c>
      <c r="E170" s="113">
        <v>48.542736159615856</v>
      </c>
      <c r="F170" s="113">
        <v>49.066973474788682</v>
      </c>
      <c r="G170" s="113">
        <v>48.769301878918149</v>
      </c>
      <c r="H170" s="113">
        <v>49.787285785207047</v>
      </c>
      <c r="I170" s="114">
        <v>49.875054042703596</v>
      </c>
      <c r="J170" s="115">
        <f t="shared" ref="J170:P170" si="47">J31*100/J$35</f>
        <v>51.811828596148523</v>
      </c>
      <c r="K170" s="116">
        <f t="shared" si="47"/>
        <v>49.0815187100524</v>
      </c>
      <c r="L170" s="116">
        <f t="shared" si="47"/>
        <v>48.90377967964335</v>
      </c>
      <c r="M170" s="116">
        <f t="shared" si="47"/>
        <v>48.704931502097061</v>
      </c>
      <c r="N170" s="116">
        <f t="shared" si="47"/>
        <v>51.159568160161122</v>
      </c>
      <c r="O170" s="116">
        <f t="shared" si="47"/>
        <v>50.200510241494172</v>
      </c>
      <c r="P170" s="117">
        <f t="shared" si="47"/>
        <v>50.504121107419536</v>
      </c>
      <c r="Q170" s="8"/>
      <c r="R170" s="8"/>
      <c r="S170" s="138"/>
      <c r="T170" s="142" t="s">
        <v>12</v>
      </c>
      <c r="U170" s="101">
        <f>$K$116</f>
        <v>48.985260081531187</v>
      </c>
      <c r="V170" s="119">
        <f>$K$143</f>
        <v>48.951869858659137</v>
      </c>
      <c r="W170" s="101">
        <f>$K$170</f>
        <v>49.0815187100524</v>
      </c>
      <c r="X170" s="101">
        <f>$K$197</f>
        <v>49.030888456126092</v>
      </c>
      <c r="Y170" s="102">
        <f>$K$224</f>
        <v>48.990494959561829</v>
      </c>
      <c r="Z170" s="101">
        <f>$K$251</f>
        <v>48.974017044930491</v>
      </c>
      <c r="AA170" s="101">
        <f>$K$278</f>
        <v>48.734424005313116</v>
      </c>
      <c r="AB170" s="103">
        <f>$K$305</f>
        <v>48.636456475867512</v>
      </c>
    </row>
    <row r="171" spans="1:28" s="49" customFormat="1" ht="15.75" customHeight="1" x14ac:dyDescent="0.2">
      <c r="B171" s="111"/>
      <c r="C171" s="140" t="s">
        <v>13</v>
      </c>
      <c r="D171" s="118">
        <v>27.558660647676717</v>
      </c>
      <c r="E171" s="113">
        <v>30.267998965432724</v>
      </c>
      <c r="F171" s="113">
        <v>27.304289246001925</v>
      </c>
      <c r="G171" s="113">
        <v>27.175504806865284</v>
      </c>
      <c r="H171" s="113">
        <v>25.181676449790849</v>
      </c>
      <c r="I171" s="114">
        <v>24.728162300583392</v>
      </c>
      <c r="J171" s="115">
        <f t="shared" ref="J171:P171" si="48">J32*100/J$35</f>
        <v>26.327357184941313</v>
      </c>
      <c r="K171" s="116">
        <f t="shared" si="48"/>
        <v>29.351419209931198</v>
      </c>
      <c r="L171" s="116">
        <f t="shared" si="48"/>
        <v>27.437619896798854</v>
      </c>
      <c r="M171" s="116">
        <f t="shared" si="48"/>
        <v>24.363175923633332</v>
      </c>
      <c r="N171" s="116">
        <f t="shared" si="48"/>
        <v>23.109859264379391</v>
      </c>
      <c r="O171" s="116">
        <f t="shared" si="48"/>
        <v>25.216703889280421</v>
      </c>
      <c r="P171" s="117">
        <f t="shared" si="48"/>
        <v>25.887801961765547</v>
      </c>
      <c r="Q171" s="8"/>
      <c r="R171" s="8"/>
      <c r="S171" s="138"/>
      <c r="T171" s="142" t="s">
        <v>13</v>
      </c>
      <c r="U171" s="101">
        <f>$K$117</f>
        <v>29.036201927624745</v>
      </c>
      <c r="V171" s="101">
        <f>$K$144</f>
        <v>29.548868029936621</v>
      </c>
      <c r="W171" s="101">
        <f>$K$171</f>
        <v>29.351419209931198</v>
      </c>
      <c r="X171" s="101">
        <f>$K$198</f>
        <v>29.145391195849705</v>
      </c>
      <c r="Y171" s="102">
        <f>$K$225</f>
        <v>30.243863627218516</v>
      </c>
      <c r="Z171" s="101">
        <f>$K$252</f>
        <v>30.04031208091131</v>
      </c>
      <c r="AA171" s="101">
        <f>$K$279</f>
        <v>31.0123575840299</v>
      </c>
      <c r="AB171" s="103">
        <f>$K$306</f>
        <v>30.833579731552508</v>
      </c>
    </row>
    <row r="172" spans="1:28" s="49" customFormat="1" ht="12.75" customHeight="1" x14ac:dyDescent="0.2">
      <c r="B172" s="111"/>
      <c r="C172" s="143"/>
      <c r="D172" s="118"/>
      <c r="E172" s="113"/>
      <c r="F172" s="113"/>
      <c r="G172" s="113"/>
      <c r="H172" s="113"/>
      <c r="I172" s="114"/>
      <c r="J172" s="115"/>
      <c r="K172" s="116"/>
      <c r="L172" s="116"/>
      <c r="M172" s="116"/>
      <c r="N172" s="116"/>
      <c r="O172" s="116"/>
      <c r="P172" s="117"/>
      <c r="Q172" s="8"/>
      <c r="R172" s="8"/>
      <c r="S172" s="138"/>
      <c r="T172" s="142"/>
      <c r="U172" s="101"/>
      <c r="V172" s="120"/>
      <c r="W172" s="101"/>
      <c r="X172" s="101"/>
      <c r="Y172" s="102"/>
      <c r="Z172" s="101"/>
      <c r="AA172" s="101"/>
      <c r="AB172" s="103"/>
    </row>
    <row r="173" spans="1:28" s="49" customFormat="1" x14ac:dyDescent="0.2">
      <c r="B173" s="111"/>
      <c r="C173" s="144" t="s">
        <v>15</v>
      </c>
      <c r="D173" s="118">
        <v>8.4682321571763843</v>
      </c>
      <c r="E173" s="113">
        <v>8.2976250970011378</v>
      </c>
      <c r="F173" s="113">
        <v>9.5155628019034264</v>
      </c>
      <c r="G173" s="113">
        <v>9.549841175957086</v>
      </c>
      <c r="H173" s="113">
        <v>9.852239687231668</v>
      </c>
      <c r="I173" s="114">
        <v>10.560076849112221</v>
      </c>
      <c r="J173" s="115">
        <f>J30*100/J$36</f>
        <v>8.8166524078662043</v>
      </c>
      <c r="K173" s="116">
        <f t="shared" ref="K173:P173" si="49">K30*100/K$36</f>
        <v>8.5554801566939869</v>
      </c>
      <c r="L173" s="116">
        <f t="shared" si="49"/>
        <v>9.3321264963968531</v>
      </c>
      <c r="M173" s="116">
        <f t="shared" si="49"/>
        <v>10.835188058984468</v>
      </c>
      <c r="N173" s="116">
        <f t="shared" si="49"/>
        <v>10.377107048571766</v>
      </c>
      <c r="O173" s="116">
        <f t="shared" si="49"/>
        <v>9.8848918170305531</v>
      </c>
      <c r="P173" s="117">
        <f t="shared" si="49"/>
        <v>9.5209626839763111</v>
      </c>
      <c r="Q173" s="8"/>
      <c r="R173" s="8"/>
      <c r="S173" s="138"/>
      <c r="T173" s="145" t="s">
        <v>15</v>
      </c>
      <c r="U173" s="101">
        <f>$K$119</f>
        <v>8.7588404913702719E-2</v>
      </c>
      <c r="V173" s="101">
        <f>$K$146</f>
        <v>8.520749838215938E-2</v>
      </c>
      <c r="W173" s="101">
        <f>$K$173</f>
        <v>8.5554801566939869</v>
      </c>
      <c r="X173" s="101">
        <f>$K$200</f>
        <v>8.6518071322897967</v>
      </c>
      <c r="Y173" s="102">
        <f>$K$227</f>
        <v>8.1907448370682339</v>
      </c>
      <c r="Z173" s="101">
        <f>$K$254</f>
        <v>8.2913116280880903</v>
      </c>
      <c r="AA173" s="101">
        <f>$K$281</f>
        <v>7.9498399361037855</v>
      </c>
      <c r="AB173" s="103">
        <f>$K$308</f>
        <v>8.0760559574363757</v>
      </c>
    </row>
    <row r="174" spans="1:28" s="49" customFormat="1" x14ac:dyDescent="0.2">
      <c r="B174" s="111"/>
      <c r="C174" s="144" t="s">
        <v>16</v>
      </c>
      <c r="D174" s="118">
        <v>59.688700937434675</v>
      </c>
      <c r="E174" s="113">
        <v>56.483221265013022</v>
      </c>
      <c r="F174" s="113">
        <v>58.134399271514695</v>
      </c>
      <c r="G174" s="113">
        <v>58.084170507363986</v>
      </c>
      <c r="H174" s="113">
        <v>59.867606163726549</v>
      </c>
      <c r="I174" s="114">
        <v>59.793950172326348</v>
      </c>
      <c r="J174" s="115">
        <f t="shared" ref="J174:P174" si="50">J31*100/J$36</f>
        <v>60.461034102687009</v>
      </c>
      <c r="K174" s="116">
        <f t="shared" si="50"/>
        <v>57.223865771798955</v>
      </c>
      <c r="L174" s="116">
        <f t="shared" si="50"/>
        <v>58.081221125663596</v>
      </c>
      <c r="M174" s="116">
        <f t="shared" si="50"/>
        <v>59.434494897773341</v>
      </c>
      <c r="N174" s="116">
        <f t="shared" si="50"/>
        <v>61.73561126909123</v>
      </c>
      <c r="O174" s="116">
        <f t="shared" si="50"/>
        <v>59.983976647667376</v>
      </c>
      <c r="P174" s="117">
        <f t="shared" si="50"/>
        <v>59.817374333576097</v>
      </c>
      <c r="S174" s="138"/>
      <c r="T174" s="145" t="s">
        <v>16</v>
      </c>
      <c r="U174" s="101">
        <f>$K$120</f>
        <v>0.57285159923639994</v>
      </c>
      <c r="V174" s="101">
        <f>$K$147</f>
        <v>0.57045073322016915</v>
      </c>
      <c r="W174" s="101">
        <f>$K$174</f>
        <v>57.223865771798955</v>
      </c>
      <c r="X174" s="101">
        <f>$K$201</f>
        <v>57.292097745050398</v>
      </c>
      <c r="Y174" s="102">
        <f>$K$228</f>
        <v>56.76553622093882</v>
      </c>
      <c r="Z174" s="101">
        <f>$K$255</f>
        <v>56.842131258763409</v>
      </c>
      <c r="AA174" s="101">
        <f>$K$282</f>
        <v>56.253198447701969</v>
      </c>
      <c r="AB174" s="103">
        <f>$K$309</f>
        <v>56.258372549964783</v>
      </c>
    </row>
    <row r="175" spans="1:28" s="49" customFormat="1" x14ac:dyDescent="0.2">
      <c r="B175" s="111"/>
      <c r="C175" s="143" t="s">
        <v>14</v>
      </c>
      <c r="D175" s="118">
        <v>31.843066905388937</v>
      </c>
      <c r="E175" s="113">
        <v>35.219153637985841</v>
      </c>
      <c r="F175" s="113">
        <v>32.350037926581876</v>
      </c>
      <c r="G175" s="113">
        <v>32.36598831667893</v>
      </c>
      <c r="H175" s="113">
        <v>30.280154149041785</v>
      </c>
      <c r="I175" s="114">
        <v>29.645972978561435</v>
      </c>
      <c r="J175" s="115">
        <f t="shared" ref="J175:P175" si="51">J32*100/J$36</f>
        <v>30.722313489446787</v>
      </c>
      <c r="K175" s="116">
        <f t="shared" si="51"/>
        <v>34.220654071507056</v>
      </c>
      <c r="L175" s="116">
        <f t="shared" si="51"/>
        <v>32.586652377939544</v>
      </c>
      <c r="M175" s="116">
        <f t="shared" si="51"/>
        <v>29.730317043242191</v>
      </c>
      <c r="N175" s="116">
        <f t="shared" si="51"/>
        <v>27.887281682337004</v>
      </c>
      <c r="O175" s="116">
        <f t="shared" si="51"/>
        <v>30.131131535302078</v>
      </c>
      <c r="P175" s="117">
        <f t="shared" si="51"/>
        <v>30.661662982447584</v>
      </c>
      <c r="S175" s="138"/>
      <c r="T175" s="142" t="s">
        <v>14</v>
      </c>
      <c r="U175" s="101">
        <f>$K$121</f>
        <v>0.33955999584989738</v>
      </c>
      <c r="V175" s="101">
        <f>$K$148</f>
        <v>0.34434176839767144</v>
      </c>
      <c r="W175" s="101">
        <f>$K$175</f>
        <v>34.220654071507056</v>
      </c>
      <c r="X175" s="101">
        <f>$K$202</f>
        <v>34.056095122659798</v>
      </c>
      <c r="Y175" s="102">
        <f>$K$229</f>
        <v>35.04371894199295</v>
      </c>
      <c r="Z175" s="101">
        <f>$K$256</f>
        <v>34.866557113148495</v>
      </c>
      <c r="AA175" s="101">
        <f>$K$283</f>
        <v>35.796961616194245</v>
      </c>
      <c r="AB175" s="103">
        <f>$K$310</f>
        <v>35.665571492598829</v>
      </c>
    </row>
    <row r="176" spans="1:28" s="49" customFormat="1" x14ac:dyDescent="0.2">
      <c r="B176" s="111"/>
      <c r="C176" s="143"/>
      <c r="D176" s="118"/>
      <c r="E176" s="113"/>
      <c r="F176" s="113"/>
      <c r="G176" s="113"/>
      <c r="H176" s="113"/>
      <c r="I176" s="114"/>
      <c r="J176" s="115"/>
      <c r="K176" s="116"/>
      <c r="L176" s="116"/>
      <c r="M176" s="116"/>
      <c r="N176" s="116"/>
      <c r="O176" s="116"/>
      <c r="P176" s="117"/>
      <c r="S176" s="138"/>
      <c r="T176" s="142"/>
      <c r="U176" s="101"/>
      <c r="V176" s="101"/>
      <c r="W176" s="101"/>
      <c r="X176" s="101"/>
      <c r="Y176" s="102"/>
      <c r="Z176" s="101"/>
      <c r="AA176" s="101"/>
      <c r="AB176" s="103"/>
    </row>
    <row r="177" spans="2:28" s="49" customFormat="1" x14ac:dyDescent="0.2">
      <c r="B177" s="111"/>
      <c r="C177" s="144" t="s">
        <v>17</v>
      </c>
      <c r="D177" s="118">
        <v>6.4031112410339581</v>
      </c>
      <c r="E177" s="113">
        <v>6.0957583249990739</v>
      </c>
      <c r="F177" s="113">
        <v>6.9067825523847244</v>
      </c>
      <c r="G177" s="113">
        <v>7.1559635476983026</v>
      </c>
      <c r="H177" s="113">
        <v>7.4855246129342001</v>
      </c>
      <c r="I177" s="114">
        <v>8.1357927590244312</v>
      </c>
      <c r="J177" s="115">
        <f>J30*100/J$37</f>
        <v>6.7682021329832081</v>
      </c>
      <c r="K177" s="116">
        <f t="shared" ref="K177:P177" si="52">K30*100/K$37</f>
        <v>6.2775430383073898</v>
      </c>
      <c r="L177" s="116">
        <f t="shared" si="52"/>
        <v>6.8485444991307309</v>
      </c>
      <c r="M177" s="116">
        <f t="shared" si="52"/>
        <v>8.2231698678674157</v>
      </c>
      <c r="N177" s="116">
        <f t="shared" si="52"/>
        <v>8.135033501584946</v>
      </c>
      <c r="O177" s="116">
        <f t="shared" si="52"/>
        <v>7.6808732782991305</v>
      </c>
      <c r="P177" s="117">
        <f t="shared" si="52"/>
        <v>7.2718530693976806</v>
      </c>
      <c r="S177" s="138"/>
      <c r="T177" s="145" t="s">
        <v>17</v>
      </c>
      <c r="U177" s="101">
        <f>$K$123</f>
        <v>6.439419988326132</v>
      </c>
      <c r="V177" s="101">
        <f>$K$150</f>
        <v>6.2410194724119643</v>
      </c>
      <c r="W177" s="101">
        <f>$K$177</f>
        <v>6.2775430383073898</v>
      </c>
      <c r="X177" s="101">
        <f>$K$204</f>
        <v>6.3536874211984085</v>
      </c>
      <c r="Y177" s="102">
        <f>$K$231</f>
        <v>5.9715626692187707</v>
      </c>
      <c r="Z177" s="101">
        <f>$K$258</f>
        <v>6.0505728117242707</v>
      </c>
      <c r="AA177" s="101">
        <f>$K$285</f>
        <v>5.7621633874368898</v>
      </c>
      <c r="AB177" s="103">
        <f>$K$312</f>
        <v>5.8570068666447188</v>
      </c>
    </row>
    <row r="178" spans="2:28" s="49" customFormat="1" ht="11.25" customHeight="1" x14ac:dyDescent="0.2">
      <c r="B178" s="111"/>
      <c r="C178" s="144" t="s">
        <v>18</v>
      </c>
      <c r="D178" s="118">
        <v>45.132606763893833</v>
      </c>
      <c r="E178" s="113">
        <v>41.494772567322293</v>
      </c>
      <c r="F178" s="113">
        <v>42.196311762195229</v>
      </c>
      <c r="G178" s="113">
        <v>43.524096285018395</v>
      </c>
      <c r="H178" s="113">
        <v>45.486148701478356</v>
      </c>
      <c r="I178" s="114">
        <v>46.067011992093377</v>
      </c>
      <c r="J178" s="115">
        <f t="shared" ref="J178:P178" si="53">J31*100/J$37</f>
        <v>46.413591127974826</v>
      </c>
      <c r="K178" s="116">
        <f t="shared" si="53"/>
        <v>41.98774044490392</v>
      </c>
      <c r="L178" s="116">
        <f t="shared" si="53"/>
        <v>42.623921524910671</v>
      </c>
      <c r="M178" s="116">
        <f t="shared" si="53"/>
        <v>45.106734178926352</v>
      </c>
      <c r="N178" s="116">
        <f t="shared" si="53"/>
        <v>48.397040096450056</v>
      </c>
      <c r="O178" s="116">
        <f t="shared" si="53"/>
        <v>46.609445190427152</v>
      </c>
      <c r="P178" s="117">
        <f t="shared" si="53"/>
        <v>45.686888142414197</v>
      </c>
      <c r="S178" s="138"/>
      <c r="T178" s="145" t="s">
        <v>18</v>
      </c>
      <c r="U178" s="101">
        <f>$K$124</f>
        <v>42.115529356904261</v>
      </c>
      <c r="V178" s="101">
        <f>$K$151</f>
        <v>41.782638871888139</v>
      </c>
      <c r="W178" s="101">
        <f>$K$178</f>
        <v>41.98774044490392</v>
      </c>
      <c r="X178" s="101">
        <f>$K$205</f>
        <v>42.073993931075471</v>
      </c>
      <c r="Y178" s="102">
        <f>$K$232</f>
        <v>41.385608236878873</v>
      </c>
      <c r="Z178" s="101">
        <f>$K$259</f>
        <v>41.480464054641146</v>
      </c>
      <c r="AA178" s="101">
        <f>$K$286</f>
        <v>40.773163123637801</v>
      </c>
      <c r="AB178" s="103">
        <f>$K$313</f>
        <v>40.800320858103262</v>
      </c>
    </row>
    <row r="179" spans="2:28" s="49" customFormat="1" x14ac:dyDescent="0.2">
      <c r="B179" s="111"/>
      <c r="C179" s="143" t="s">
        <v>19</v>
      </c>
      <c r="D179" s="118">
        <v>24.07759918085172</v>
      </c>
      <c r="E179" s="113">
        <v>25.87336092899211</v>
      </c>
      <c r="F179" s="113">
        <v>23.480973450735412</v>
      </c>
      <c r="G179" s="113">
        <v>24.252741832240115</v>
      </c>
      <c r="H179" s="113">
        <v>23.006224611023725</v>
      </c>
      <c r="I179" s="114">
        <v>22.840126614560674</v>
      </c>
      <c r="J179" s="115">
        <f t="shared" ref="J179:P179" si="54">J32*100/J$37</f>
        <v>23.584328617053497</v>
      </c>
      <c r="K179" s="116">
        <f t="shared" si="54"/>
        <v>25.109242824300583</v>
      </c>
      <c r="L179" s="116">
        <f t="shared" si="54"/>
        <v>23.91428566406487</v>
      </c>
      <c r="M179" s="116">
        <f t="shared" si="54"/>
        <v>22.563286021548574</v>
      </c>
      <c r="N179" s="116">
        <f t="shared" si="54"/>
        <v>21.8619668942484</v>
      </c>
      <c r="O179" s="116">
        <f t="shared" si="54"/>
        <v>23.412841267082392</v>
      </c>
      <c r="P179" s="117">
        <f t="shared" si="54"/>
        <v>23.418546576912881</v>
      </c>
      <c r="S179" s="138"/>
      <c r="T179" s="142" t="s">
        <v>19</v>
      </c>
      <c r="U179" s="101">
        <f>$K$125</f>
        <v>24.964142533091053</v>
      </c>
      <c r="V179" s="101">
        <f>$K$152</f>
        <v>25.221297685516866</v>
      </c>
      <c r="W179" s="101">
        <f>$K$179</f>
        <v>25.109242824300583</v>
      </c>
      <c r="X179" s="101">
        <f>$K$206</f>
        <v>25.010010034598654</v>
      </c>
      <c r="Y179" s="102">
        <f>$K$233</f>
        <v>25.549051763588285</v>
      </c>
      <c r="Z179" s="101">
        <f>$K$260</f>
        <v>25.44382022653442</v>
      </c>
      <c r="AA179" s="101">
        <f>$K$287</f>
        <v>25.946175427955854</v>
      </c>
      <c r="AB179" s="103">
        <f>$K$314</f>
        <v>25.865781296699883</v>
      </c>
    </row>
    <row r="180" spans="2:28" s="49" customFormat="1" ht="13.5" thickBot="1" x14ac:dyDescent="0.25">
      <c r="B180" s="149"/>
      <c r="C180" s="150" t="s">
        <v>20</v>
      </c>
      <c r="D180" s="123">
        <v>24.386682814220489</v>
      </c>
      <c r="E180" s="124">
        <v>26.536108178686522</v>
      </c>
      <c r="F180" s="124">
        <v>27.415932234684636</v>
      </c>
      <c r="G180" s="124">
        <v>25.067198335043191</v>
      </c>
      <c r="H180" s="124">
        <v>24.022102074563723</v>
      </c>
      <c r="I180" s="125">
        <v>22.957068634321519</v>
      </c>
      <c r="J180" s="115">
        <f t="shared" ref="J180:P180" si="55">J33*100/J$37</f>
        <v>23.233878121988472</v>
      </c>
      <c r="K180" s="116">
        <f t="shared" si="55"/>
        <v>26.6254736924881</v>
      </c>
      <c r="L180" s="116">
        <f t="shared" si="55"/>
        <v>26.61324831189372</v>
      </c>
      <c r="M180" s="116">
        <f t="shared" si="55"/>
        <v>24.106809931657665</v>
      </c>
      <c r="N180" s="116">
        <f t="shared" si="55"/>
        <v>21.605959507716587</v>
      </c>
      <c r="O180" s="116">
        <f t="shared" si="55"/>
        <v>22.296840264191328</v>
      </c>
      <c r="P180" s="117">
        <f t="shared" si="55"/>
        <v>23.622712211275235</v>
      </c>
      <c r="S180" s="146"/>
      <c r="T180" s="147" t="s">
        <v>20</v>
      </c>
      <c r="U180" s="128">
        <f>$K$126</f>
        <v>26.480908121678549</v>
      </c>
      <c r="V180" s="128">
        <f>$K$153</f>
        <v>26.755043970183024</v>
      </c>
      <c r="W180" s="128">
        <f>$K$180</f>
        <v>26.6254736924881</v>
      </c>
      <c r="X180" s="128">
        <f>$K$207</f>
        <v>26.562308613127449</v>
      </c>
      <c r="Y180" s="129">
        <f>$K$234</f>
        <v>27.093777330314072</v>
      </c>
      <c r="Z180" s="128">
        <f>$K$261</f>
        <v>27.025142907100157</v>
      </c>
      <c r="AA180" s="128">
        <f>$K$288</f>
        <v>27.518498060969463</v>
      </c>
      <c r="AB180" s="130">
        <f>$K$315</f>
        <v>27.476890978552142</v>
      </c>
    </row>
    <row r="181" spans="2:28" s="49" customFormat="1" ht="13.5" thickBot="1" x14ac:dyDescent="0.25">
      <c r="B181" s="189"/>
      <c r="C181" s="190"/>
      <c r="D181" s="190"/>
      <c r="E181" s="190"/>
      <c r="F181" s="190"/>
      <c r="G181" s="190"/>
      <c r="H181" s="190"/>
      <c r="I181" s="190"/>
      <c r="J181" s="190"/>
      <c r="K181" s="190"/>
      <c r="L181" s="190"/>
      <c r="M181" s="190"/>
      <c r="N181" s="190"/>
      <c r="O181" s="190"/>
      <c r="P181" s="191"/>
      <c r="S181" s="151"/>
      <c r="T181" s="45"/>
      <c r="U181" s="46"/>
      <c r="V181" s="46"/>
      <c r="W181" s="46"/>
      <c r="X181" s="46"/>
      <c r="Y181" s="46"/>
      <c r="Z181" s="46"/>
      <c r="AA181" s="46"/>
      <c r="AB181" s="47"/>
    </row>
    <row r="182" spans="2:28" s="49" customFormat="1" ht="14.25" thickBot="1" x14ac:dyDescent="0.3">
      <c r="B182" s="70" t="s">
        <v>24</v>
      </c>
      <c r="C182" s="77"/>
      <c r="D182" s="72">
        <v>1990</v>
      </c>
      <c r="E182" s="73">
        <v>1995</v>
      </c>
      <c r="F182" s="73">
        <v>2000</v>
      </c>
      <c r="G182" s="73">
        <v>2005</v>
      </c>
      <c r="H182" s="73">
        <v>2010</v>
      </c>
      <c r="I182" s="74">
        <v>2015</v>
      </c>
      <c r="J182" s="75">
        <v>2020</v>
      </c>
      <c r="K182" s="76">
        <v>2025</v>
      </c>
      <c r="L182" s="76">
        <v>2030</v>
      </c>
      <c r="M182" s="76">
        <v>2035</v>
      </c>
      <c r="N182" s="76">
        <v>2040</v>
      </c>
      <c r="O182" s="76">
        <v>2045</v>
      </c>
      <c r="P182" s="77">
        <v>2050</v>
      </c>
      <c r="S182" s="78">
        <v>2030</v>
      </c>
      <c r="T182" s="75"/>
      <c r="U182" s="76" t="s">
        <v>33</v>
      </c>
      <c r="V182" s="76" t="s">
        <v>40</v>
      </c>
      <c r="W182" s="76" t="s">
        <v>34</v>
      </c>
      <c r="X182" s="76" t="s">
        <v>35</v>
      </c>
      <c r="Y182" s="76" t="s">
        <v>36</v>
      </c>
      <c r="Z182" s="76" t="s">
        <v>37</v>
      </c>
      <c r="AA182" s="76" t="s">
        <v>38</v>
      </c>
      <c r="AB182" s="77" t="s">
        <v>39</v>
      </c>
    </row>
    <row r="183" spans="2:28" s="49" customFormat="1" ht="14.25" customHeight="1" x14ac:dyDescent="0.2">
      <c r="B183" s="79"/>
      <c r="C183" s="30" t="s">
        <v>0</v>
      </c>
      <c r="D183" s="81">
        <v>2.1647297674971435</v>
      </c>
      <c r="E183" s="82">
        <v>1.9706865232095792</v>
      </c>
      <c r="F183" s="82">
        <v>1.8607084302379806</v>
      </c>
      <c r="G183" s="82">
        <v>1.9546191437087188</v>
      </c>
      <c r="H183" s="82">
        <v>1.9551879621080088</v>
      </c>
      <c r="I183" s="83">
        <v>1.9753328830362964</v>
      </c>
      <c r="J183" s="84">
        <f>J41*100/J$40</f>
        <v>1.6488971185974033</v>
      </c>
      <c r="K183" s="85">
        <f t="shared" ref="K183:P183" si="56">K41*100/K$40</f>
        <v>1.4982263690153612</v>
      </c>
      <c r="L183" s="85">
        <f t="shared" si="56"/>
        <v>1.5323940335086537</v>
      </c>
      <c r="M183" s="85">
        <f t="shared" si="56"/>
        <v>1.7827571934132571</v>
      </c>
      <c r="N183" s="85">
        <f t="shared" si="56"/>
        <v>1.8154147320939527</v>
      </c>
      <c r="O183" s="85">
        <f t="shared" si="56"/>
        <v>1.8129347625839853</v>
      </c>
      <c r="P183" s="86">
        <f t="shared" si="56"/>
        <v>1.7300305094776103</v>
      </c>
      <c r="S183" s="136"/>
      <c r="T183" s="137" t="s">
        <v>0</v>
      </c>
      <c r="U183" s="88">
        <f>$L$102</f>
        <v>1.4301584845881918</v>
      </c>
      <c r="V183" s="88">
        <f>$L$129</f>
        <v>1.4344383000410257</v>
      </c>
      <c r="W183" s="88">
        <f>$L$156</f>
        <v>1.4752664835791804</v>
      </c>
      <c r="X183" s="88">
        <f>$L$183</f>
        <v>1.5323940335086537</v>
      </c>
      <c r="Y183" s="89">
        <f>$L$210</f>
        <v>1.3562742212004757</v>
      </c>
      <c r="Z183" s="88">
        <f>$L$237</f>
        <v>1.3965766069495473</v>
      </c>
      <c r="AA183" s="88">
        <f>$L$264</f>
        <v>1.2813321378956468</v>
      </c>
      <c r="AB183" s="90">
        <f>$L$291</f>
        <v>1.3103562146382208</v>
      </c>
    </row>
    <row r="184" spans="2:28" s="49" customFormat="1" x14ac:dyDescent="0.2">
      <c r="B184" s="91"/>
      <c r="C184" s="135" t="s">
        <v>1</v>
      </c>
      <c r="D184" s="93">
        <v>1.1791360219050684</v>
      </c>
      <c r="E184" s="94">
        <v>0.99965138483175686</v>
      </c>
      <c r="F184" s="94">
        <v>0.95811594072437734</v>
      </c>
      <c r="G184" s="94">
        <v>0.97730045601095072</v>
      </c>
      <c r="H184" s="94">
        <v>0.95140975290776231</v>
      </c>
      <c r="I184" s="95">
        <v>1.0488838754918255</v>
      </c>
      <c r="J184" s="96">
        <f t="shared" ref="J184:P184" si="57">J42*100/J$40</f>
        <v>0.87055336264310035</v>
      </c>
      <c r="K184" s="97">
        <f t="shared" si="57"/>
        <v>0.769325989584971</v>
      </c>
      <c r="L184" s="97">
        <f t="shared" si="57"/>
        <v>0.75627094444336562</v>
      </c>
      <c r="M184" s="97">
        <f t="shared" si="57"/>
        <v>0.87683470519645856</v>
      </c>
      <c r="N184" s="97">
        <f t="shared" si="57"/>
        <v>0.91153327323555111</v>
      </c>
      <c r="O184" s="97">
        <f t="shared" si="57"/>
        <v>0.92024042521437677</v>
      </c>
      <c r="P184" s="98">
        <f t="shared" si="57"/>
        <v>0.89213145818893391</v>
      </c>
      <c r="S184" s="138"/>
      <c r="T184" s="139" t="s">
        <v>1</v>
      </c>
      <c r="U184" s="101">
        <f>$L$103</f>
        <v>0.72999897131284275</v>
      </c>
      <c r="V184" s="101">
        <f>$L$130</f>
        <v>0.71373703889775053</v>
      </c>
      <c r="W184" s="101">
        <f>$L$157</f>
        <v>0.73362124015637542</v>
      </c>
      <c r="X184" s="101">
        <f>$L$184</f>
        <v>0.75627094444336562</v>
      </c>
      <c r="Y184" s="102">
        <f>$L$211</f>
        <v>0.68400630172062471</v>
      </c>
      <c r="Z184" s="101">
        <f>$L$238</f>
        <v>0.70203725317546239</v>
      </c>
      <c r="AA184" s="101">
        <f>$L$265</f>
        <v>0.65710359745548552</v>
      </c>
      <c r="AB184" s="103">
        <f>$L$292</f>
        <v>0.66953767171377632</v>
      </c>
    </row>
    <row r="185" spans="2:28" s="49" customFormat="1" x14ac:dyDescent="0.2">
      <c r="B185" s="91"/>
      <c r="C185" s="135" t="s">
        <v>2</v>
      </c>
      <c r="D185" s="93">
        <v>8.311191293498462</v>
      </c>
      <c r="E185" s="94">
        <v>6.8047820547755773</v>
      </c>
      <c r="F185" s="94">
        <v>5.8535155309291982</v>
      </c>
      <c r="G185" s="94">
        <v>5.9441497798706138</v>
      </c>
      <c r="H185" s="94">
        <v>5.7812869150176782</v>
      </c>
      <c r="I185" s="95">
        <v>5.9390581227623676</v>
      </c>
      <c r="J185" s="96">
        <f t="shared" ref="J185:P185" si="58">J43*100/J$40</f>
        <v>5.9662701291668938</v>
      </c>
      <c r="K185" s="97">
        <f t="shared" si="58"/>
        <v>5.094461667853257</v>
      </c>
      <c r="L185" s="97">
        <f t="shared" si="58"/>
        <v>4.6516889550642686</v>
      </c>
      <c r="M185" s="97">
        <f t="shared" si="58"/>
        <v>4.7736681538284973</v>
      </c>
      <c r="N185" s="97">
        <f t="shared" si="58"/>
        <v>5.4126598457329704</v>
      </c>
      <c r="O185" s="97">
        <f t="shared" si="58"/>
        <v>5.5831506169358862</v>
      </c>
      <c r="P185" s="98">
        <f t="shared" si="58"/>
        <v>5.5972315185474004</v>
      </c>
      <c r="S185" s="138"/>
      <c r="T185" s="139" t="s">
        <v>2</v>
      </c>
      <c r="U185" s="101">
        <f>$L$104</f>
        <v>4.6830996119385802</v>
      </c>
      <c r="V185" s="101">
        <f>$L$131</f>
        <v>4.4645287238360689</v>
      </c>
      <c r="W185" s="101">
        <f>$L$158</f>
        <v>4.5659065475010046</v>
      </c>
      <c r="X185" s="101">
        <f>$L$185</f>
        <v>4.6516889550642686</v>
      </c>
      <c r="Y185" s="102">
        <f>$L$212</f>
        <v>4.3954924325927784</v>
      </c>
      <c r="Z185" s="101">
        <f>$L$239</f>
        <v>4.458750050278474</v>
      </c>
      <c r="AA185" s="101">
        <f>$L$266</f>
        <v>4.2070126072240166</v>
      </c>
      <c r="AB185" s="103">
        <f>$L$293</f>
        <v>4.2710442680167064</v>
      </c>
    </row>
    <row r="186" spans="2:28" s="49" customFormat="1" x14ac:dyDescent="0.2">
      <c r="B186" s="91"/>
      <c r="C186" s="135" t="s">
        <v>3</v>
      </c>
      <c r="D186" s="93">
        <v>4.4339014966964356</v>
      </c>
      <c r="E186" s="94">
        <v>4.2430063174991055</v>
      </c>
      <c r="F186" s="94">
        <v>3.2573046561466912</v>
      </c>
      <c r="G186" s="94">
        <v>3.3122325867336038</v>
      </c>
      <c r="H186" s="94">
        <v>2.9240898406363933</v>
      </c>
      <c r="I186" s="95">
        <v>2.9445981762049023</v>
      </c>
      <c r="J186" s="96">
        <f t="shared" ref="J186:P186" si="59">J44*100/J$40</f>
        <v>3.0326578997306237</v>
      </c>
      <c r="K186" s="97">
        <f t="shared" si="59"/>
        <v>3.0282967108521257</v>
      </c>
      <c r="L186" s="97">
        <f t="shared" si="59"/>
        <v>2.5638418922133122</v>
      </c>
      <c r="M186" s="97">
        <f t="shared" si="59"/>
        <v>2.3480597452167622</v>
      </c>
      <c r="N186" s="97">
        <f t="shared" si="59"/>
        <v>2.4295055567875838</v>
      </c>
      <c r="O186" s="97">
        <f t="shared" si="59"/>
        <v>2.7979309082482127</v>
      </c>
      <c r="P186" s="98">
        <f t="shared" si="59"/>
        <v>2.8677441192766242</v>
      </c>
      <c r="S186" s="138"/>
      <c r="T186" s="139" t="s">
        <v>3</v>
      </c>
      <c r="U186" s="101">
        <f>$L$105</f>
        <v>2.5991579739749029</v>
      </c>
      <c r="V186" s="101">
        <f>$L$132</f>
        <v>2.5136378639084693</v>
      </c>
      <c r="W186" s="101">
        <f>$L$159</f>
        <v>2.5617162754147138</v>
      </c>
      <c r="X186" s="101">
        <f>$L$186</f>
        <v>2.5638418922133122</v>
      </c>
      <c r="Y186" s="102">
        <f>$L$213</f>
        <v>2.5284342019977362</v>
      </c>
      <c r="Z186" s="101">
        <f>$L$240</f>
        <v>2.5333408566584095</v>
      </c>
      <c r="AA186" s="101">
        <f>$L$267</f>
        <v>2.4314017560066441</v>
      </c>
      <c r="AB186" s="103">
        <f>$L$294</f>
        <v>2.4291422651452503</v>
      </c>
    </row>
    <row r="187" spans="2:28" s="49" customFormat="1" ht="16.5" customHeight="1" x14ac:dyDescent="0.2">
      <c r="B187" s="91"/>
      <c r="C187" s="135" t="s">
        <v>4</v>
      </c>
      <c r="D187" s="93">
        <v>4.4908193967870735</v>
      </c>
      <c r="E187" s="94">
        <v>4.3516911062699188</v>
      </c>
      <c r="F187" s="94">
        <v>3.8031661637879632</v>
      </c>
      <c r="G187" s="94">
        <v>3.4234641080074297</v>
      </c>
      <c r="H187" s="94">
        <v>3.0532078085208507</v>
      </c>
      <c r="I187" s="95">
        <v>2.9596745925453432</v>
      </c>
      <c r="J187" s="96">
        <f t="shared" ref="J187:P187" si="60">J45*100/J$40</f>
        <v>2.9933070070857308</v>
      </c>
      <c r="K187" s="97">
        <f t="shared" si="60"/>
        <v>3.2162542795662565</v>
      </c>
      <c r="L187" s="97">
        <f t="shared" si="60"/>
        <v>2.8420199755382405</v>
      </c>
      <c r="M187" s="97">
        <f t="shared" si="60"/>
        <v>2.4860618680374826</v>
      </c>
      <c r="N187" s="97">
        <f t="shared" si="60"/>
        <v>2.3837605854281763</v>
      </c>
      <c r="O187" s="97">
        <f t="shared" si="60"/>
        <v>2.6631807865736983</v>
      </c>
      <c r="P187" s="98">
        <f t="shared" si="60"/>
        <v>2.8940536011889435</v>
      </c>
      <c r="S187" s="138"/>
      <c r="T187" s="139" t="s">
        <v>4</v>
      </c>
      <c r="U187" s="101">
        <f>$L$106</f>
        <v>2.8292266072162278</v>
      </c>
      <c r="V187" s="101">
        <f>$L$133</f>
        <v>2.8012769767513643</v>
      </c>
      <c r="W187" s="101">
        <f>$L$160</f>
        <v>2.8508311851721451</v>
      </c>
      <c r="X187" s="101">
        <f>$L$187</f>
        <v>2.8420199755382405</v>
      </c>
      <c r="Y187" s="102">
        <f>$L$214</f>
        <v>2.9366726449032496</v>
      </c>
      <c r="Z187" s="101">
        <f>$L$241</f>
        <v>2.9283901078372794</v>
      </c>
      <c r="AA187" s="101">
        <f>$L$268</f>
        <v>2.9542398189713861</v>
      </c>
      <c r="AB187" s="103">
        <f>$L$295</f>
        <v>2.9467351705170448</v>
      </c>
    </row>
    <row r="188" spans="2:28" s="49" customFormat="1" x14ac:dyDescent="0.2">
      <c r="B188" s="91"/>
      <c r="C188" s="140"/>
      <c r="D188" s="93"/>
      <c r="E188" s="94"/>
      <c r="F188" s="94"/>
      <c r="G188" s="94"/>
      <c r="H188" s="94"/>
      <c r="I188" s="95"/>
      <c r="J188" s="96"/>
      <c r="K188" s="97"/>
      <c r="L188" s="97"/>
      <c r="M188" s="97"/>
      <c r="N188" s="97"/>
      <c r="O188" s="97"/>
      <c r="P188" s="98"/>
      <c r="S188" s="138"/>
      <c r="T188" s="139"/>
      <c r="U188" s="101"/>
      <c r="V188" s="101"/>
      <c r="W188" s="101"/>
      <c r="X188" s="101"/>
      <c r="Y188" s="102"/>
      <c r="Z188" s="101"/>
      <c r="AA188" s="101"/>
      <c r="AB188" s="103"/>
    </row>
    <row r="189" spans="2:28" s="49" customFormat="1" x14ac:dyDescent="0.2">
      <c r="B189" s="91"/>
      <c r="C189" s="135" t="s">
        <v>5</v>
      </c>
      <c r="D189" s="93">
        <v>10.518722650852823</v>
      </c>
      <c r="E189" s="94">
        <v>10.727850373997837</v>
      </c>
      <c r="F189" s="94">
        <v>11.826929486011105</v>
      </c>
      <c r="G189" s="94">
        <v>12.520166740920368</v>
      </c>
      <c r="H189" s="94">
        <v>13.332176340435552</v>
      </c>
      <c r="I189" s="95">
        <v>13.286205159940309</v>
      </c>
      <c r="J189" s="96">
        <f>J41*100/J$46</f>
        <v>11.362547215072613</v>
      </c>
      <c r="K189" s="97">
        <f t="shared" ref="K189:P189" si="61">K41*100/K$46</f>
        <v>11.011055083759784</v>
      </c>
      <c r="L189" s="97">
        <f t="shared" si="61"/>
        <v>12.411852005805299</v>
      </c>
      <c r="M189" s="97">
        <f t="shared" si="61"/>
        <v>14.532499615618878</v>
      </c>
      <c r="N189" s="97">
        <f t="shared" si="61"/>
        <v>14.015536112186716</v>
      </c>
      <c r="O189" s="97">
        <f t="shared" si="61"/>
        <v>13.158722459400661</v>
      </c>
      <c r="P189" s="98">
        <f t="shared" si="61"/>
        <v>12.373985048220272</v>
      </c>
      <c r="S189" s="138"/>
      <c r="T189" s="139" t="s">
        <v>5</v>
      </c>
      <c r="U189" s="101">
        <f>$L$108</f>
        <v>11.654174115336479</v>
      </c>
      <c r="V189" s="101">
        <f>$L$135</f>
        <v>12.026191578169593</v>
      </c>
      <c r="W189" s="101">
        <f>$L$162</f>
        <v>12.104907830121681</v>
      </c>
      <c r="X189" s="101">
        <f>$L$189</f>
        <v>12.411852005805299</v>
      </c>
      <c r="Y189" s="102">
        <f>$L$216</f>
        <v>11.396419791797811</v>
      </c>
      <c r="Z189" s="101">
        <f>$L$243</f>
        <v>11.619648746314295</v>
      </c>
      <c r="AA189" s="101">
        <f>$L$270</f>
        <v>11.111977679968842</v>
      </c>
      <c r="AB189" s="103">
        <f>$L$297</f>
        <v>11.270121251099393</v>
      </c>
    </row>
    <row r="190" spans="2:28" s="49" customFormat="1" x14ac:dyDescent="0.2">
      <c r="B190" s="105"/>
      <c r="C190" s="140" t="s">
        <v>6</v>
      </c>
      <c r="D190" s="93">
        <v>5.7295857285640155</v>
      </c>
      <c r="E190" s="94">
        <v>5.4418144927326564</v>
      </c>
      <c r="F190" s="94">
        <v>6.0899222501620649</v>
      </c>
      <c r="G190" s="94">
        <v>6.2600249796069942</v>
      </c>
      <c r="H190" s="94">
        <v>6.4875412715311063</v>
      </c>
      <c r="I190" s="95">
        <v>7.0548546416728763</v>
      </c>
      <c r="J190" s="107">
        <f t="shared" ref="J190:P190" si="62">J42*100/J$46</f>
        <v>5.9989817282758127</v>
      </c>
      <c r="K190" s="108">
        <f t="shared" si="62"/>
        <v>5.6540793994003362</v>
      </c>
      <c r="L190" s="108">
        <f t="shared" si="62"/>
        <v>6.125528312864347</v>
      </c>
      <c r="M190" s="108">
        <f t="shared" si="62"/>
        <v>7.1476923853168781</v>
      </c>
      <c r="N190" s="108">
        <f t="shared" si="62"/>
        <v>7.0373051857725333</v>
      </c>
      <c r="O190" s="108">
        <f t="shared" si="62"/>
        <v>6.6793293400461611</v>
      </c>
      <c r="P190" s="109">
        <f t="shared" si="62"/>
        <v>6.380940257527687</v>
      </c>
      <c r="S190" s="138"/>
      <c r="T190" s="142" t="s">
        <v>6</v>
      </c>
      <c r="U190" s="101">
        <f>$L$109</f>
        <v>5.9486659746986703</v>
      </c>
      <c r="V190" s="101">
        <f>$L$136</f>
        <v>5.9839021071692917</v>
      </c>
      <c r="W190" s="101">
        <f>$L$163</f>
        <v>6.0195344998060873</v>
      </c>
      <c r="X190" s="101">
        <f>$L$190</f>
        <v>6.125528312864347</v>
      </c>
      <c r="Y190" s="102">
        <f>$L$217</f>
        <v>5.7475271835098249</v>
      </c>
      <c r="Z190" s="101">
        <f>$L$244</f>
        <v>5.8410159873320051</v>
      </c>
      <c r="AA190" s="101">
        <f>$L$271</f>
        <v>5.6985384916235091</v>
      </c>
      <c r="AB190" s="103">
        <f>$L$298</f>
        <v>5.7585644713230648</v>
      </c>
    </row>
    <row r="191" spans="2:28" s="49" customFormat="1" x14ac:dyDescent="0.2">
      <c r="B191" s="105"/>
      <c r="C191" s="140" t="s">
        <v>7</v>
      </c>
      <c r="D191" s="93">
        <v>40.385233033299798</v>
      </c>
      <c r="E191" s="94">
        <v>37.04327545326926</v>
      </c>
      <c r="F191" s="94">
        <v>37.205783724382989</v>
      </c>
      <c r="G191" s="94">
        <v>38.074806857655361</v>
      </c>
      <c r="H191" s="94">
        <v>39.421855146124521</v>
      </c>
      <c r="I191" s="95">
        <v>39.946454267769546</v>
      </c>
      <c r="J191" s="107">
        <f t="shared" ref="J191:P191" si="63">J43*100/J$46</f>
        <v>41.113557223146792</v>
      </c>
      <c r="K191" s="108">
        <f t="shared" si="63"/>
        <v>37.441203283387019</v>
      </c>
      <c r="L191" s="108">
        <f t="shared" si="63"/>
        <v>37.677042343411571</v>
      </c>
      <c r="M191" s="108">
        <f t="shared" si="63"/>
        <v>38.913504804197657</v>
      </c>
      <c r="N191" s="108">
        <f t="shared" si="63"/>
        <v>41.787327264526901</v>
      </c>
      <c r="O191" s="108">
        <f t="shared" si="63"/>
        <v>40.523868223795226</v>
      </c>
      <c r="P191" s="109">
        <f t="shared" si="63"/>
        <v>40.034010234216126</v>
      </c>
      <c r="S191" s="138"/>
      <c r="T191" s="142" t="s">
        <v>7</v>
      </c>
      <c r="U191" s="101">
        <f>$L$110</f>
        <v>38.161965170393209</v>
      </c>
      <c r="V191" s="101">
        <f>$L$137</f>
        <v>37.430175796029687</v>
      </c>
      <c r="W191" s="101">
        <f>$L$164</f>
        <v>37.464335110736833</v>
      </c>
      <c r="X191" s="101">
        <f>$L$191</f>
        <v>37.677042343411571</v>
      </c>
      <c r="Y191" s="102">
        <f>$L$218</f>
        <v>36.93418054437344</v>
      </c>
      <c r="Z191" s="101">
        <f>$L$245</f>
        <v>37.097219854634666</v>
      </c>
      <c r="AA191" s="101">
        <f>$L$272</f>
        <v>36.484084655518117</v>
      </c>
      <c r="AB191" s="103">
        <f>$L$299</f>
        <v>36.73442857112795</v>
      </c>
    </row>
    <row r="192" spans="2:28" s="49" customFormat="1" ht="13.5" customHeight="1" x14ac:dyDescent="0.25">
      <c r="B192" s="111"/>
      <c r="C192" s="143" t="s">
        <v>8</v>
      </c>
      <c r="D192" s="93">
        <v>21.544943302033918</v>
      </c>
      <c r="E192" s="113">
        <v>23.09770548180542</v>
      </c>
      <c r="F192" s="113">
        <v>20.703895278087948</v>
      </c>
      <c r="G192" s="113">
        <v>21.216258115598709</v>
      </c>
      <c r="H192" s="113">
        <v>19.938994176605359</v>
      </c>
      <c r="I192" s="114">
        <v>19.805540533760013</v>
      </c>
      <c r="J192" s="115">
        <f t="shared" ref="J192:P192" si="64">J44*100/J$46</f>
        <v>20.898040383601181</v>
      </c>
      <c r="K192" s="116">
        <f t="shared" si="64"/>
        <v>22.256144053235154</v>
      </c>
      <c r="L192" s="116">
        <f t="shared" si="64"/>
        <v>20.766216414699805</v>
      </c>
      <c r="M192" s="116">
        <f t="shared" si="64"/>
        <v>19.140675730204578</v>
      </c>
      <c r="N192" s="116">
        <f t="shared" si="64"/>
        <v>18.756498040885376</v>
      </c>
      <c r="O192" s="116">
        <f t="shared" si="64"/>
        <v>20.30806460445455</v>
      </c>
      <c r="P192" s="117">
        <f t="shared" si="64"/>
        <v>20.511443387646111</v>
      </c>
      <c r="Q192" s="141"/>
      <c r="R192" s="141"/>
      <c r="S192" s="138"/>
      <c r="T192" s="142" t="s">
        <v>8</v>
      </c>
      <c r="U192" s="101">
        <f>$L$111</f>
        <v>21.1801977951352</v>
      </c>
      <c r="V192" s="101">
        <f>$L$138</f>
        <v>21.07409604765828</v>
      </c>
      <c r="W192" s="101">
        <f>$L$165</f>
        <v>21.019483426197816</v>
      </c>
      <c r="X192" s="101">
        <f>$L$192</f>
        <v>20.766216414699805</v>
      </c>
      <c r="Y192" s="102">
        <f>$L$219</f>
        <v>21.245775471866203</v>
      </c>
      <c r="Z192" s="101">
        <f>$L$246</f>
        <v>21.077634239738551</v>
      </c>
      <c r="AA192" s="101">
        <f>$L$273</f>
        <v>21.085619602232459</v>
      </c>
      <c r="AB192" s="103">
        <f>$L$300</f>
        <v>20.892584442708735</v>
      </c>
    </row>
    <row r="193" spans="1:28" s="49" customFormat="1" ht="13.5" customHeight="1" x14ac:dyDescent="0.2">
      <c r="B193" s="111"/>
      <c r="C193" s="143" t="s">
        <v>9</v>
      </c>
      <c r="D193" s="93">
        <v>21.821515285249447</v>
      </c>
      <c r="E193" s="113">
        <v>23.689354198194827</v>
      </c>
      <c r="F193" s="113">
        <v>24.173469261355894</v>
      </c>
      <c r="G193" s="113">
        <v>21.928743306218568</v>
      </c>
      <c r="H193" s="113">
        <v>20.81943306530346</v>
      </c>
      <c r="I193" s="114">
        <v>19.906945396857253</v>
      </c>
      <c r="J193" s="115">
        <f t="shared" ref="J193:P193" si="65">J45*100/J$46</f>
        <v>20.626873449903588</v>
      </c>
      <c r="K193" s="116">
        <f t="shared" si="65"/>
        <v>23.637518180217722</v>
      </c>
      <c r="L193" s="116">
        <f t="shared" si="65"/>
        <v>23.01936092321899</v>
      </c>
      <c r="M193" s="116">
        <f t="shared" si="65"/>
        <v>20.26562746466201</v>
      </c>
      <c r="N193" s="116">
        <f t="shared" si="65"/>
        <v>18.403333396628462</v>
      </c>
      <c r="O193" s="116">
        <f t="shared" si="65"/>
        <v>19.330015372303397</v>
      </c>
      <c r="P193" s="117">
        <f t="shared" si="65"/>
        <v>20.69962107238981</v>
      </c>
      <c r="S193" s="138"/>
      <c r="T193" s="142" t="s">
        <v>9</v>
      </c>
      <c r="U193" s="101">
        <f>$L$112</f>
        <v>23.054996944436439</v>
      </c>
      <c r="V193" s="101">
        <f>$L$139</f>
        <v>23.485634470973146</v>
      </c>
      <c r="W193" s="101">
        <f>$L$166</f>
        <v>23.39173913313757</v>
      </c>
      <c r="X193" s="101">
        <f>$L$193</f>
        <v>23.01936092321899</v>
      </c>
      <c r="Y193" s="102">
        <f>$L$220</f>
        <v>24.676097008452732</v>
      </c>
      <c r="Z193" s="101">
        <f>$L$247</f>
        <v>24.364481171980479</v>
      </c>
      <c r="AA193" s="101">
        <f>$L$274</f>
        <v>25.619779570657066</v>
      </c>
      <c r="AB193" s="103">
        <f>$L$301</f>
        <v>25.344301263740853</v>
      </c>
    </row>
    <row r="194" spans="1:28" s="49" customFormat="1" ht="13.5" x14ac:dyDescent="0.25">
      <c r="A194" s="3"/>
      <c r="B194" s="111"/>
      <c r="C194" s="143"/>
      <c r="D194" s="118"/>
      <c r="E194" s="113"/>
      <c r="F194" s="113"/>
      <c r="G194" s="113"/>
      <c r="H194" s="113"/>
      <c r="I194" s="114"/>
      <c r="J194" s="115"/>
      <c r="K194" s="116"/>
      <c r="L194" s="116"/>
      <c r="M194" s="116"/>
      <c r="N194" s="116"/>
      <c r="O194" s="116"/>
      <c r="P194" s="117"/>
      <c r="Q194" s="19"/>
      <c r="R194" s="19"/>
      <c r="S194" s="138"/>
      <c r="T194" s="142"/>
      <c r="U194" s="101"/>
      <c r="V194" s="101"/>
      <c r="W194" s="101"/>
      <c r="X194" s="101"/>
      <c r="Y194" s="102"/>
      <c r="Z194" s="101"/>
      <c r="AA194" s="101"/>
      <c r="AB194" s="103"/>
    </row>
    <row r="195" spans="1:28" s="49" customFormat="1" ht="13.5" customHeight="1" x14ac:dyDescent="0.2">
      <c r="B195" s="111"/>
      <c r="C195" s="135" t="s">
        <v>10</v>
      </c>
      <c r="D195" s="118">
        <v>13.454753810121076</v>
      </c>
      <c r="E195" s="113">
        <v>14.058130764428761</v>
      </c>
      <c r="F195" s="113">
        <v>15.597350123765649</v>
      </c>
      <c r="G195" s="113">
        <v>16.036845403972638</v>
      </c>
      <c r="H195" s="113">
        <v>16.837687398009091</v>
      </c>
      <c r="I195" s="114">
        <v>16.588461041688095</v>
      </c>
      <c r="J195" s="115">
        <f>J41*100/J$47</f>
        <v>14.315357991978725</v>
      </c>
      <c r="K195" s="116">
        <f t="shared" ref="K195:P195" si="66">K41*100/K$47</f>
        <v>14.419456808313537</v>
      </c>
      <c r="L195" s="116">
        <f t="shared" si="66"/>
        <v>16.123342381485859</v>
      </c>
      <c r="M195" s="116">
        <f t="shared" si="66"/>
        <v>18.2261415667103</v>
      </c>
      <c r="N195" s="116">
        <f t="shared" si="66"/>
        <v>17.176603770242252</v>
      </c>
      <c r="O195" s="116">
        <f t="shared" si="66"/>
        <v>16.311794926117845</v>
      </c>
      <c r="P195" s="117">
        <f t="shared" si="66"/>
        <v>15.603941892277632</v>
      </c>
      <c r="Q195" s="8"/>
      <c r="R195" s="8"/>
      <c r="S195" s="138"/>
      <c r="T195" s="139" t="s">
        <v>10</v>
      </c>
      <c r="U195" s="101">
        <f>$L$114</f>
        <v>15.146109107203182</v>
      </c>
      <c r="V195" s="101">
        <f>$L$141</f>
        <v>15.717560349640852</v>
      </c>
      <c r="W195" s="101">
        <f>$L$168</f>
        <v>15.801047684868884</v>
      </c>
      <c r="X195" s="101">
        <f>$L$195</f>
        <v>16.123342381485859</v>
      </c>
      <c r="Y195" s="102">
        <f>$L$222</f>
        <v>15.129884856174669</v>
      </c>
      <c r="Z195" s="101">
        <f>$L$249</f>
        <v>15.362687962430877</v>
      </c>
      <c r="AA195" s="101">
        <f>$L$276</f>
        <v>14.939425583612786</v>
      </c>
      <c r="AB195" s="103">
        <f>$L$303</f>
        <v>15.096129889446289</v>
      </c>
    </row>
    <row r="196" spans="1:28" s="49" customFormat="1" x14ac:dyDescent="0.2">
      <c r="B196" s="111"/>
      <c r="C196" s="135" t="s">
        <v>11</v>
      </c>
      <c r="D196" s="118">
        <v>7.3288523683587963</v>
      </c>
      <c r="E196" s="113">
        <v>7.1311341105226598</v>
      </c>
      <c r="F196" s="113">
        <v>8.0313871554437437</v>
      </c>
      <c r="G196" s="113">
        <v>8.018347910243925</v>
      </c>
      <c r="H196" s="113">
        <v>8.1933503669930126</v>
      </c>
      <c r="I196" s="114">
        <v>8.808322615024915</v>
      </c>
      <c r="J196" s="115">
        <f t="shared" ref="J196:P196" si="67">J42*100/J$47</f>
        <v>7.5579506427651575</v>
      </c>
      <c r="K196" s="116">
        <f t="shared" si="67"/>
        <v>7.4042635397106809</v>
      </c>
      <c r="L196" s="116">
        <f t="shared" si="67"/>
        <v>7.9572323461158891</v>
      </c>
      <c r="M196" s="116">
        <f t="shared" si="67"/>
        <v>8.9643803017939927</v>
      </c>
      <c r="N196" s="116">
        <f t="shared" si="67"/>
        <v>8.6245008267062655</v>
      </c>
      <c r="O196" s="116">
        <f t="shared" si="67"/>
        <v>8.2798197754371845</v>
      </c>
      <c r="P196" s="117">
        <f t="shared" si="67"/>
        <v>8.0465444728234718</v>
      </c>
      <c r="Q196" s="8"/>
      <c r="R196" s="8"/>
      <c r="S196" s="138"/>
      <c r="T196" s="139" t="s">
        <v>11</v>
      </c>
      <c r="U196" s="101">
        <f>$L$115</f>
        <v>7.7310621073119155</v>
      </c>
      <c r="V196" s="101">
        <f>$L$142</f>
        <v>7.8206256639470011</v>
      </c>
      <c r="W196" s="101">
        <f>$L$169</f>
        <v>7.8575527386889021</v>
      </c>
      <c r="X196" s="101">
        <f>$L$196</f>
        <v>7.9572323461158891</v>
      </c>
      <c r="Y196" s="102">
        <f>$L$223</f>
        <v>7.6304160502075984</v>
      </c>
      <c r="Z196" s="101">
        <f>$L$250</f>
        <v>7.7225833548036356</v>
      </c>
      <c r="AA196" s="101">
        <f>$L$277</f>
        <v>7.6613627369346169</v>
      </c>
      <c r="AB196" s="103">
        <f>$L$304</f>
        <v>7.713496181539611</v>
      </c>
    </row>
    <row r="197" spans="1:28" s="49" customFormat="1" x14ac:dyDescent="0.2">
      <c r="B197" s="111"/>
      <c r="C197" s="140" t="s">
        <v>12</v>
      </c>
      <c r="D197" s="118">
        <v>51.657733173843411</v>
      </c>
      <c r="E197" s="113">
        <v>48.542736159615856</v>
      </c>
      <c r="F197" s="113">
        <v>49.066973474788682</v>
      </c>
      <c r="G197" s="113">
        <v>48.769301878918149</v>
      </c>
      <c r="H197" s="113">
        <v>49.787285785207047</v>
      </c>
      <c r="I197" s="114">
        <v>49.875054042703596</v>
      </c>
      <c r="J197" s="115">
        <f t="shared" ref="J197:P197" si="68">J43*100/J$47</f>
        <v>51.797830084465609</v>
      </c>
      <c r="K197" s="116">
        <f t="shared" si="68"/>
        <v>49.030888456126092</v>
      </c>
      <c r="L197" s="116">
        <f t="shared" si="68"/>
        <v>48.943530211320052</v>
      </c>
      <c r="M197" s="116">
        <f t="shared" si="68"/>
        <v>48.803926797005055</v>
      </c>
      <c r="N197" s="116">
        <f t="shared" si="68"/>
        <v>51.212051918307488</v>
      </c>
      <c r="O197" s="116">
        <f t="shared" si="68"/>
        <v>50.234134059673636</v>
      </c>
      <c r="P197" s="117">
        <f t="shared" si="68"/>
        <v>50.48400874699653</v>
      </c>
      <c r="Q197" s="8"/>
      <c r="R197" s="8"/>
      <c r="S197" s="138"/>
      <c r="T197" s="142" t="s">
        <v>12</v>
      </c>
      <c r="U197" s="101">
        <f>$L$116</f>
        <v>49.596417772360958</v>
      </c>
      <c r="V197" s="119">
        <f>$L$143</f>
        <v>48.919148106678087</v>
      </c>
      <c r="W197" s="101">
        <f>$L$170</f>
        <v>48.90377967964335</v>
      </c>
      <c r="X197" s="101">
        <f>$L$197</f>
        <v>48.943530211320052</v>
      </c>
      <c r="Y197" s="102">
        <f>$L$224</f>
        <v>49.033811416434609</v>
      </c>
      <c r="Z197" s="101">
        <f>$L$251</f>
        <v>49.047352922886063</v>
      </c>
      <c r="AA197" s="101">
        <f>$L$278</f>
        <v>49.050788563037358</v>
      </c>
      <c r="AB197" s="103">
        <f>$L$305</f>
        <v>49.205123243038635</v>
      </c>
    </row>
    <row r="198" spans="1:28" s="49" customFormat="1" x14ac:dyDescent="0.2">
      <c r="B198" s="111"/>
      <c r="C198" s="140" t="s">
        <v>13</v>
      </c>
      <c r="D198" s="118">
        <v>27.558660647676717</v>
      </c>
      <c r="E198" s="113">
        <v>30.267998965432724</v>
      </c>
      <c r="F198" s="113">
        <v>27.304289246001925</v>
      </c>
      <c r="G198" s="113">
        <v>27.175504806865284</v>
      </c>
      <c r="H198" s="113">
        <v>25.181676449790849</v>
      </c>
      <c r="I198" s="114">
        <v>24.728162300583392</v>
      </c>
      <c r="J198" s="115">
        <f t="shared" ref="J198:P198" si="69">J44*100/J$47</f>
        <v>26.328861280790505</v>
      </c>
      <c r="K198" s="116">
        <f t="shared" si="69"/>
        <v>29.145391195849705</v>
      </c>
      <c r="L198" s="116">
        <f t="shared" si="69"/>
        <v>26.975895061078202</v>
      </c>
      <c r="M198" s="116">
        <f t="shared" si="69"/>
        <v>24.005551334490651</v>
      </c>
      <c r="N198" s="116">
        <f t="shared" si="69"/>
        <v>22.986843484743979</v>
      </c>
      <c r="O198" s="116">
        <f t="shared" si="69"/>
        <v>25.174251238771326</v>
      </c>
      <c r="P198" s="117">
        <f t="shared" si="69"/>
        <v>25.865504887902365</v>
      </c>
      <c r="Q198" s="8"/>
      <c r="R198" s="8"/>
      <c r="S198" s="138"/>
      <c r="T198" s="142" t="s">
        <v>13</v>
      </c>
      <c r="U198" s="101">
        <f>$L$117</f>
        <v>27.526411013123941</v>
      </c>
      <c r="V198" s="101">
        <f>$L$144</f>
        <v>27.542665879734063</v>
      </c>
      <c r="W198" s="101">
        <f>$L$171</f>
        <v>27.437619896798854</v>
      </c>
      <c r="X198" s="101">
        <f>$L$198</f>
        <v>26.975895061078202</v>
      </c>
      <c r="Y198" s="102">
        <f>$L$225</f>
        <v>28.205887677183121</v>
      </c>
      <c r="Z198" s="101">
        <f>$L$252</f>
        <v>27.867375759879426</v>
      </c>
      <c r="AA198" s="101">
        <f>$L$279</f>
        <v>28.348423116415237</v>
      </c>
      <c r="AB198" s="103">
        <f>$L$306</f>
        <v>27.985250685975458</v>
      </c>
    </row>
    <row r="199" spans="1:28" s="49" customFormat="1" x14ac:dyDescent="0.2">
      <c r="B199" s="111"/>
      <c r="C199" s="143"/>
      <c r="D199" s="118"/>
      <c r="E199" s="113"/>
      <c r="F199" s="113"/>
      <c r="G199" s="113"/>
      <c r="H199" s="113"/>
      <c r="I199" s="114"/>
      <c r="J199" s="115"/>
      <c r="K199" s="116"/>
      <c r="L199" s="116"/>
      <c r="M199" s="116"/>
      <c r="N199" s="116"/>
      <c r="O199" s="116"/>
      <c r="P199" s="117"/>
      <c r="Q199" s="8"/>
      <c r="R199" s="8"/>
      <c r="S199" s="138"/>
      <c r="T199" s="142"/>
      <c r="U199" s="101"/>
      <c r="V199" s="120"/>
      <c r="W199" s="101"/>
      <c r="X199" s="101"/>
      <c r="Y199" s="102"/>
      <c r="Z199" s="101"/>
      <c r="AA199" s="101"/>
      <c r="AB199" s="103"/>
    </row>
    <row r="200" spans="1:28" s="49" customFormat="1" ht="12.75" customHeight="1" x14ac:dyDescent="0.2">
      <c r="B200" s="111"/>
      <c r="C200" s="144" t="s">
        <v>15</v>
      </c>
      <c r="D200" s="118">
        <v>8.4682321571763843</v>
      </c>
      <c r="E200" s="113">
        <v>8.2976250970011378</v>
      </c>
      <c r="F200" s="113">
        <v>9.5155628019034264</v>
      </c>
      <c r="G200" s="113">
        <v>9.549841175957086</v>
      </c>
      <c r="H200" s="113">
        <v>9.852239687231668</v>
      </c>
      <c r="I200" s="114">
        <v>10.560076849112221</v>
      </c>
      <c r="J200" s="115">
        <f>J42*100/J$48</f>
        <v>8.8206596487356848</v>
      </c>
      <c r="K200" s="116">
        <f t="shared" ref="K200:P200" si="70">K42*100/K$48</f>
        <v>8.6518071322897967</v>
      </c>
      <c r="L200" s="116">
        <f t="shared" si="70"/>
        <v>9.486825741563031</v>
      </c>
      <c r="M200" s="116">
        <f t="shared" si="70"/>
        <v>10.962403478988392</v>
      </c>
      <c r="N200" s="116">
        <f t="shared" si="70"/>
        <v>10.413121435857706</v>
      </c>
      <c r="O200" s="116">
        <f t="shared" si="70"/>
        <v>9.8936520004551909</v>
      </c>
      <c r="P200" s="117">
        <f t="shared" si="70"/>
        <v>9.5342657622147886</v>
      </c>
      <c r="Q200" s="8"/>
      <c r="R200" s="8"/>
      <c r="S200" s="138"/>
      <c r="T200" s="145" t="s">
        <v>15</v>
      </c>
      <c r="U200" s="101">
        <f>$L$119</f>
        <v>9.111028411271356E-2</v>
      </c>
      <c r="V200" s="101">
        <f>$L$146</f>
        <v>9.2790689215813127E-2</v>
      </c>
      <c r="W200" s="101">
        <f>$L$173</f>
        <v>9.3321264963968531</v>
      </c>
      <c r="X200" s="101">
        <f>$L$200</f>
        <v>9.486825741563031</v>
      </c>
      <c r="Y200" s="102">
        <f>$L$227</f>
        <v>8.9906983598133419</v>
      </c>
      <c r="Z200" s="101">
        <f>$L$254</f>
        <v>9.1243249211124606</v>
      </c>
      <c r="AA200" s="101">
        <f>$L$281</f>
        <v>9.0069492117826915</v>
      </c>
      <c r="AB200" s="103">
        <f>$L$308</f>
        <v>9.0849759516213258</v>
      </c>
    </row>
    <row r="201" spans="1:28" s="49" customFormat="1" x14ac:dyDescent="0.2">
      <c r="B201" s="111"/>
      <c r="C201" s="144" t="s">
        <v>16</v>
      </c>
      <c r="D201" s="118">
        <v>59.688700937434675</v>
      </c>
      <c r="E201" s="113">
        <v>56.483221265013022</v>
      </c>
      <c r="F201" s="113">
        <v>58.134399271514695</v>
      </c>
      <c r="G201" s="113">
        <v>58.084170507363986</v>
      </c>
      <c r="H201" s="113">
        <v>59.867606163726549</v>
      </c>
      <c r="I201" s="114">
        <v>59.793950172326348</v>
      </c>
      <c r="J201" s="115">
        <f t="shared" ref="J201:P201" si="71">J43*100/J$48</f>
        <v>60.451708579953703</v>
      </c>
      <c r="K201" s="116">
        <f t="shared" si="71"/>
        <v>57.292097745050398</v>
      </c>
      <c r="L201" s="116">
        <f t="shared" si="71"/>
        <v>58.351788925500436</v>
      </c>
      <c r="M201" s="116">
        <f t="shared" si="71"/>
        <v>59.681575178232315</v>
      </c>
      <c r="N201" s="116">
        <f t="shared" si="71"/>
        <v>61.832832568519379</v>
      </c>
      <c r="O201" s="116">
        <f t="shared" si="71"/>
        <v>60.025345286501981</v>
      </c>
      <c r="P201" s="117">
        <f t="shared" si="71"/>
        <v>59.817970031916893</v>
      </c>
      <c r="Q201" s="8"/>
      <c r="R201" s="8"/>
      <c r="S201" s="138"/>
      <c r="T201" s="145" t="s">
        <v>16</v>
      </c>
      <c r="U201" s="101">
        <f>$L$120</f>
        <v>0.58449196908389689</v>
      </c>
      <c r="V201" s="101">
        <f>$L$147</f>
        <v>0.58041922267101376</v>
      </c>
      <c r="W201" s="101">
        <f>$L$174</f>
        <v>58.081221125663596</v>
      </c>
      <c r="X201" s="101">
        <f>$L$201</f>
        <v>58.351788925500436</v>
      </c>
      <c r="Y201" s="102">
        <f>$L$228</f>
        <v>57.775120645635212</v>
      </c>
      <c r="Z201" s="101">
        <f>$L$255</f>
        <v>57.950036150858317</v>
      </c>
      <c r="AA201" s="101">
        <f>$L$282</f>
        <v>57.665715167787013</v>
      </c>
      <c r="AB201" s="103">
        <f>$L$309</f>
        <v>57.953922688057006</v>
      </c>
    </row>
    <row r="202" spans="1:28" s="49" customFormat="1" x14ac:dyDescent="0.2">
      <c r="B202" s="111"/>
      <c r="C202" s="143" t="s">
        <v>14</v>
      </c>
      <c r="D202" s="118">
        <v>31.843066905388937</v>
      </c>
      <c r="E202" s="113">
        <v>35.219153637985841</v>
      </c>
      <c r="F202" s="113">
        <v>32.350037926581876</v>
      </c>
      <c r="G202" s="113">
        <v>32.36598831667893</v>
      </c>
      <c r="H202" s="113">
        <v>30.280154149041785</v>
      </c>
      <c r="I202" s="114">
        <v>29.645972978561435</v>
      </c>
      <c r="J202" s="115">
        <f t="shared" ref="J202:P202" si="72">J44*100/J$48</f>
        <v>30.727631771310616</v>
      </c>
      <c r="K202" s="116">
        <f t="shared" si="72"/>
        <v>34.056095122659798</v>
      </c>
      <c r="L202" s="116">
        <f t="shared" si="72"/>
        <v>32.161385332936533</v>
      </c>
      <c r="M202" s="116">
        <f t="shared" si="72"/>
        <v>29.356021342779297</v>
      </c>
      <c r="N202" s="116">
        <f t="shared" si="72"/>
        <v>27.754045995622917</v>
      </c>
      <c r="O202" s="116">
        <f t="shared" si="72"/>
        <v>30.081002713042814</v>
      </c>
      <c r="P202" s="117">
        <f t="shared" si="72"/>
        <v>30.647764205868324</v>
      </c>
      <c r="Q202" s="8"/>
      <c r="R202" s="8"/>
      <c r="S202" s="138"/>
      <c r="T202" s="142" t="s">
        <v>14</v>
      </c>
      <c r="U202" s="101">
        <f>$L$121</f>
        <v>0.32439774680338956</v>
      </c>
      <c r="V202" s="101">
        <f>$L$148</f>
        <v>0.32679008811317312</v>
      </c>
      <c r="W202" s="101">
        <f>$L$175</f>
        <v>32.586652377939544</v>
      </c>
      <c r="X202" s="101">
        <f>$L$202</f>
        <v>32.161385332936533</v>
      </c>
      <c r="Y202" s="102">
        <f>$L$229</f>
        <v>33.234180994551437</v>
      </c>
      <c r="Z202" s="101">
        <f>$L$256</f>
        <v>32.92563892802923</v>
      </c>
      <c r="AA202" s="101">
        <f>$L$283</f>
        <v>33.327335620430297</v>
      </c>
      <c r="AB202" s="103">
        <f>$L$310</f>
        <v>32.96110136032167</v>
      </c>
    </row>
    <row r="203" spans="1:28" s="49" customFormat="1" x14ac:dyDescent="0.2">
      <c r="B203" s="111"/>
      <c r="C203" s="143"/>
      <c r="D203" s="118"/>
      <c r="E203" s="113"/>
      <c r="F203" s="113"/>
      <c r="G203" s="113"/>
      <c r="H203" s="113"/>
      <c r="I203" s="114"/>
      <c r="J203" s="115"/>
      <c r="K203" s="116"/>
      <c r="L203" s="116"/>
      <c r="M203" s="116"/>
      <c r="N203" s="116"/>
      <c r="O203" s="116"/>
      <c r="P203" s="117"/>
      <c r="S203" s="138"/>
      <c r="T203" s="142"/>
      <c r="U203" s="101"/>
      <c r="V203" s="101"/>
      <c r="W203" s="101"/>
      <c r="X203" s="101"/>
      <c r="Y203" s="102"/>
      <c r="Z203" s="101"/>
      <c r="AA203" s="101"/>
      <c r="AB203" s="103"/>
    </row>
    <row r="204" spans="1:28" s="49" customFormat="1" x14ac:dyDescent="0.2">
      <c r="B204" s="111"/>
      <c r="C204" s="144" t="s">
        <v>17</v>
      </c>
      <c r="D204" s="118">
        <v>6.4031112410339581</v>
      </c>
      <c r="E204" s="113">
        <v>6.0957583249990739</v>
      </c>
      <c r="F204" s="113">
        <v>6.9067825523847244</v>
      </c>
      <c r="G204" s="113">
        <v>7.1559635476983026</v>
      </c>
      <c r="H204" s="113">
        <v>7.4855246129342001</v>
      </c>
      <c r="I204" s="114">
        <v>8.1357927590244312</v>
      </c>
      <c r="J204" s="115">
        <f>J42*100/J$49</f>
        <v>6.7679987858314545</v>
      </c>
      <c r="K204" s="116">
        <f t="shared" ref="K204:P204" si="73">K42*100/K$49</f>
        <v>6.3536874211984085</v>
      </c>
      <c r="L204" s="116">
        <f t="shared" si="73"/>
        <v>6.993558435863199</v>
      </c>
      <c r="M204" s="116">
        <f t="shared" si="73"/>
        <v>8.3630530355642581</v>
      </c>
      <c r="N204" s="116">
        <f t="shared" si="73"/>
        <v>8.1843915372366975</v>
      </c>
      <c r="O204" s="116">
        <f t="shared" si="73"/>
        <v>7.6914222466654687</v>
      </c>
      <c r="P204" s="117">
        <f t="shared" si="73"/>
        <v>7.2820158043693928</v>
      </c>
      <c r="S204" s="138"/>
      <c r="T204" s="145" t="s">
        <v>17</v>
      </c>
      <c r="U204" s="101">
        <f>$L$123</f>
        <v>6.7333865693493218</v>
      </c>
      <c r="V204" s="101">
        <f>$L$150</f>
        <v>6.8019132222590075</v>
      </c>
      <c r="W204" s="101">
        <f>$L$177</f>
        <v>6.8485444991307309</v>
      </c>
      <c r="X204" s="101">
        <f>$L$204</f>
        <v>6.993558435863199</v>
      </c>
      <c r="Y204" s="102">
        <f>$L$231</f>
        <v>6.4867888746754794</v>
      </c>
      <c r="Z204" s="101">
        <f>$L$258</f>
        <v>6.6089531264319552</v>
      </c>
      <c r="AA204" s="101">
        <f>$L$285</f>
        <v>6.4109183024756398</v>
      </c>
      <c r="AB204" s="103">
        <f>$L$312</f>
        <v>6.4899947486904637</v>
      </c>
    </row>
    <row r="205" spans="1:28" s="49" customFormat="1" x14ac:dyDescent="0.2">
      <c r="B205" s="111"/>
      <c r="C205" s="144" t="s">
        <v>18</v>
      </c>
      <c r="D205" s="118">
        <v>45.132606763893833</v>
      </c>
      <c r="E205" s="113">
        <v>41.494772567322293</v>
      </c>
      <c r="F205" s="113">
        <v>42.196311762195229</v>
      </c>
      <c r="G205" s="113">
        <v>43.524096285018395</v>
      </c>
      <c r="H205" s="113">
        <v>45.486148701478356</v>
      </c>
      <c r="I205" s="114">
        <v>46.067011992093377</v>
      </c>
      <c r="J205" s="115">
        <f t="shared" ref="J205:P205" si="74">J43*100/J$49</f>
        <v>46.383956139743759</v>
      </c>
      <c r="K205" s="116">
        <f>K43*100/K$49</f>
        <v>42.073993931075471</v>
      </c>
      <c r="L205" s="116">
        <f t="shared" si="74"/>
        <v>43.016142259234414</v>
      </c>
      <c r="M205" s="116">
        <f t="shared" si="74"/>
        <v>45.530177704025803</v>
      </c>
      <c r="N205" s="116">
        <f t="shared" si="74"/>
        <v>48.598694898008773</v>
      </c>
      <c r="O205" s="116">
        <f t="shared" si="74"/>
        <v>46.664293031444444</v>
      </c>
      <c r="P205" s="117">
        <f t="shared" si="74"/>
        <v>45.687356952437803</v>
      </c>
      <c r="S205" s="138"/>
      <c r="T205" s="145" t="s">
        <v>18</v>
      </c>
      <c r="U205" s="101">
        <f>$L$124</f>
        <v>43.196115705810584</v>
      </c>
      <c r="V205" s="101">
        <f>$L$151</f>
        <v>42.546953994027056</v>
      </c>
      <c r="W205" s="101">
        <f>$L$178</f>
        <v>42.623921524910671</v>
      </c>
      <c r="X205" s="101">
        <f>$L$205</f>
        <v>43.016142259234414</v>
      </c>
      <c r="Y205" s="102">
        <f>$L$232</f>
        <v>41.684749597685411</v>
      </c>
      <c r="Z205" s="101">
        <f>$L$259</f>
        <v>41.97451054267858</v>
      </c>
      <c r="AA205" s="101">
        <f>$L$286</f>
        <v>41.044995380998969</v>
      </c>
      <c r="AB205" s="103">
        <f>$L$313</f>
        <v>41.400291636917295</v>
      </c>
    </row>
    <row r="206" spans="1:28" s="49" customFormat="1" x14ac:dyDescent="0.2">
      <c r="B206" s="111"/>
      <c r="C206" s="143" t="s">
        <v>19</v>
      </c>
      <c r="D206" s="118">
        <v>24.07759918085172</v>
      </c>
      <c r="E206" s="113">
        <v>25.87336092899211</v>
      </c>
      <c r="F206" s="113">
        <v>23.480973450735412</v>
      </c>
      <c r="G206" s="113">
        <v>24.252741832240115</v>
      </c>
      <c r="H206" s="113">
        <v>23.006224611023725</v>
      </c>
      <c r="I206" s="114">
        <v>22.840126614560674</v>
      </c>
      <c r="J206" s="115">
        <f t="shared" ref="J206:P206" si="75">J44*100/J$49</f>
        <v>23.576986620214399</v>
      </c>
      <c r="K206" s="116">
        <f t="shared" si="75"/>
        <v>25.010010034598654</v>
      </c>
      <c r="L206" s="116">
        <f t="shared" si="75"/>
        <v>23.708934245391486</v>
      </c>
      <c r="M206" s="116">
        <f t="shared" si="75"/>
        <v>22.395267960477838</v>
      </c>
      <c r="N206" s="116">
        <f t="shared" si="75"/>
        <v>21.813822163684815</v>
      </c>
      <c r="O206" s="116">
        <f t="shared" si="75"/>
        <v>23.385266983158196</v>
      </c>
      <c r="P206" s="117">
        <f t="shared" si="75"/>
        <v>23.407938155048459</v>
      </c>
      <c r="S206" s="138"/>
      <c r="T206" s="142" t="s">
        <v>19</v>
      </c>
      <c r="U206" s="101">
        <f>$L$125</f>
        <v>23.974191856880925</v>
      </c>
      <c r="V206" s="101">
        <f>$L$152</f>
        <v>23.954966171987174</v>
      </c>
      <c r="W206" s="101">
        <f>$L$179</f>
        <v>23.91428566406487</v>
      </c>
      <c r="X206" s="101">
        <f>$L$206</f>
        <v>23.708934245391486</v>
      </c>
      <c r="Y206" s="102">
        <f>$L$233</f>
        <v>23.978461617400242</v>
      </c>
      <c r="Z206" s="101">
        <f>$L$260</f>
        <v>23.84877853589607</v>
      </c>
      <c r="AA206" s="101">
        <f>$L$287</f>
        <v>23.721553311554281</v>
      </c>
      <c r="AB206" s="103">
        <f>$L$314</f>
        <v>23.546278589913662</v>
      </c>
    </row>
    <row r="207" spans="1:28" s="49" customFormat="1" ht="11.25" customHeight="1" thickBot="1" x14ac:dyDescent="0.25">
      <c r="B207" s="111"/>
      <c r="C207" s="143" t="s">
        <v>20</v>
      </c>
      <c r="D207" s="123">
        <v>24.386682814220489</v>
      </c>
      <c r="E207" s="124">
        <v>26.536108178686522</v>
      </c>
      <c r="F207" s="124">
        <v>27.415932234684636</v>
      </c>
      <c r="G207" s="124">
        <v>25.067198335043191</v>
      </c>
      <c r="H207" s="124">
        <v>24.022102074563723</v>
      </c>
      <c r="I207" s="125">
        <v>22.957068634321519</v>
      </c>
      <c r="J207" s="115">
        <f t="shared" ref="J207:P207" si="76">J45*100/J$49</f>
        <v>23.271058454210397</v>
      </c>
      <c r="K207" s="116">
        <f t="shared" si="76"/>
        <v>26.562308613127449</v>
      </c>
      <c r="L207" s="116">
        <f t="shared" si="76"/>
        <v>26.281365059510904</v>
      </c>
      <c r="M207" s="116">
        <f t="shared" si="76"/>
        <v>23.71150129993211</v>
      </c>
      <c r="N207" s="116">
        <f t="shared" si="76"/>
        <v>21.403091401069723</v>
      </c>
      <c r="O207" s="116">
        <f t="shared" si="76"/>
        <v>22.259017738731885</v>
      </c>
      <c r="P207" s="117">
        <f t="shared" si="76"/>
        <v>23.622689088144359</v>
      </c>
      <c r="S207" s="146"/>
      <c r="T207" s="147" t="s">
        <v>20</v>
      </c>
      <c r="U207" s="128">
        <f>$L$126</f>
        <v>26.09630586795917</v>
      </c>
      <c r="V207" s="128">
        <f>$L$153</f>
        <v>26.696166611726749</v>
      </c>
      <c r="W207" s="128">
        <f>$L$180</f>
        <v>26.61324831189372</v>
      </c>
      <c r="X207" s="128">
        <f>$L$207</f>
        <v>26.281365059510904</v>
      </c>
      <c r="Y207" s="129">
        <f>$L$234</f>
        <v>27.849999910238864</v>
      </c>
      <c r="Z207" s="128">
        <f>$L$261</f>
        <v>27.567757794993387</v>
      </c>
      <c r="AA207" s="128">
        <f>$L$288</f>
        <v>28.82253300497111</v>
      </c>
      <c r="AB207" s="130">
        <f>$L$315</f>
        <v>28.563435024478579</v>
      </c>
    </row>
    <row r="208" spans="1:28" s="49" customFormat="1" ht="13.5" thickBot="1" x14ac:dyDescent="0.25">
      <c r="B208" s="189"/>
      <c r="C208" s="190"/>
      <c r="D208" s="190"/>
      <c r="E208" s="190"/>
      <c r="F208" s="190"/>
      <c r="G208" s="190"/>
      <c r="H208" s="190"/>
      <c r="I208" s="190"/>
      <c r="J208" s="190"/>
      <c r="K208" s="190"/>
      <c r="L208" s="190"/>
      <c r="M208" s="190"/>
      <c r="N208" s="190"/>
      <c r="O208" s="190"/>
      <c r="P208" s="191"/>
      <c r="S208" s="151"/>
      <c r="T208" s="45"/>
      <c r="U208" s="46"/>
      <c r="V208" s="46"/>
      <c r="W208" s="46"/>
      <c r="X208" s="46"/>
      <c r="Y208" s="46"/>
      <c r="Z208" s="46"/>
      <c r="AA208" s="46"/>
      <c r="AB208" s="47"/>
    </row>
    <row r="209" spans="1:28" s="49" customFormat="1" ht="15" customHeight="1" thickBot="1" x14ac:dyDescent="0.3">
      <c r="B209" s="70" t="s">
        <v>31</v>
      </c>
      <c r="C209" s="77"/>
      <c r="D209" s="72">
        <v>1990</v>
      </c>
      <c r="E209" s="73">
        <v>1995</v>
      </c>
      <c r="F209" s="73">
        <v>2000</v>
      </c>
      <c r="G209" s="73">
        <v>2005</v>
      </c>
      <c r="H209" s="73">
        <v>2010</v>
      </c>
      <c r="I209" s="74">
        <v>2015</v>
      </c>
      <c r="J209" s="75">
        <v>2020</v>
      </c>
      <c r="K209" s="76">
        <v>2025</v>
      </c>
      <c r="L209" s="76">
        <v>2030</v>
      </c>
      <c r="M209" s="76">
        <v>2035</v>
      </c>
      <c r="N209" s="76">
        <v>2040</v>
      </c>
      <c r="O209" s="76">
        <v>2045</v>
      </c>
      <c r="P209" s="77">
        <v>2050</v>
      </c>
      <c r="S209" s="78">
        <v>2035</v>
      </c>
      <c r="T209" s="75"/>
      <c r="U209" s="76" t="s">
        <v>33</v>
      </c>
      <c r="V209" s="76" t="s">
        <v>40</v>
      </c>
      <c r="W209" s="76" t="s">
        <v>34</v>
      </c>
      <c r="X209" s="76" t="s">
        <v>35</v>
      </c>
      <c r="Y209" s="76" t="s">
        <v>36</v>
      </c>
      <c r="Z209" s="76" t="s">
        <v>37</v>
      </c>
      <c r="AA209" s="76" t="s">
        <v>38</v>
      </c>
      <c r="AB209" s="77" t="s">
        <v>39</v>
      </c>
    </row>
    <row r="210" spans="1:28" s="49" customFormat="1" x14ac:dyDescent="0.2">
      <c r="B210" s="79"/>
      <c r="C210" s="30" t="s">
        <v>0</v>
      </c>
      <c r="D210" s="81">
        <v>2.1647297674971435</v>
      </c>
      <c r="E210" s="82">
        <v>1.9706865232095792</v>
      </c>
      <c r="F210" s="82">
        <v>1.8607084302379806</v>
      </c>
      <c r="G210" s="82">
        <v>1.9546191437087188</v>
      </c>
      <c r="H210" s="82">
        <v>1.9551879621080088</v>
      </c>
      <c r="I210" s="83">
        <v>1.9753328830362964</v>
      </c>
      <c r="J210" s="84">
        <f>J53*100/J$52</f>
        <v>1.5969888400309202</v>
      </c>
      <c r="K210" s="85">
        <f t="shared" ref="K210:P210" si="77">K53*100/K$52</f>
        <v>1.400303229058381</v>
      </c>
      <c r="L210" s="85">
        <f t="shared" si="77"/>
        <v>1.3562742212004757</v>
      </c>
      <c r="M210" s="85">
        <f t="shared" si="77"/>
        <v>1.4704280348642431</v>
      </c>
      <c r="N210" s="85">
        <f t="shared" si="77"/>
        <v>1.5124343036774557</v>
      </c>
      <c r="O210" s="85">
        <f t="shared" si="77"/>
        <v>1.5668738587149165</v>
      </c>
      <c r="P210" s="86">
        <f t="shared" si="77"/>
        <v>1.5361187075341374</v>
      </c>
      <c r="S210" s="136"/>
      <c r="T210" s="137" t="s">
        <v>0</v>
      </c>
      <c r="U210" s="88">
        <f>$M$102</f>
        <v>1.4127422640442018</v>
      </c>
      <c r="V210" s="88">
        <f>$M$129</f>
        <v>1.6471805515405058</v>
      </c>
      <c r="W210" s="88">
        <f>$M$156</f>
        <v>1.7089732990665079</v>
      </c>
      <c r="X210" s="88">
        <f>$M$183</f>
        <v>1.7827571934132571</v>
      </c>
      <c r="Y210" s="89">
        <f>$M$210</f>
        <v>1.4704280348642431</v>
      </c>
      <c r="Z210" s="88">
        <f>$M$237</f>
        <v>1.5448800069814166</v>
      </c>
      <c r="AA210" s="88">
        <f>$M$264</f>
        <v>1.4971189677291408</v>
      </c>
      <c r="AB210" s="90">
        <f>$M$291</f>
        <v>1.6005580659572538</v>
      </c>
    </row>
    <row r="211" spans="1:28" s="49" customFormat="1" x14ac:dyDescent="0.2">
      <c r="B211" s="91"/>
      <c r="C211" s="135" t="s">
        <v>1</v>
      </c>
      <c r="D211" s="93">
        <v>1.1791360219050684</v>
      </c>
      <c r="E211" s="94">
        <v>0.99965138483175686</v>
      </c>
      <c r="F211" s="94">
        <v>0.95811594072437734</v>
      </c>
      <c r="G211" s="94">
        <v>0.97730045601095072</v>
      </c>
      <c r="H211" s="94">
        <v>0.95140975290776231</v>
      </c>
      <c r="I211" s="95">
        <v>1.0488838754918255</v>
      </c>
      <c r="J211" s="96">
        <f t="shared" ref="J211:P211" si="78">J54*100/J$52</f>
        <v>0.87558824810764346</v>
      </c>
      <c r="K211" s="97">
        <f t="shared" si="78"/>
        <v>0.72269427073250914</v>
      </c>
      <c r="L211" s="97">
        <f t="shared" si="78"/>
        <v>0.68400630172062471</v>
      </c>
      <c r="M211" s="97">
        <f t="shared" si="78"/>
        <v>0.73967342951101267</v>
      </c>
      <c r="N211" s="97">
        <f t="shared" si="78"/>
        <v>0.75935863170124196</v>
      </c>
      <c r="O211" s="97">
        <f t="shared" si="78"/>
        <v>0.79197731520320969</v>
      </c>
      <c r="P211" s="98">
        <f t="shared" si="78"/>
        <v>0.79491910857258608</v>
      </c>
      <c r="S211" s="138"/>
      <c r="T211" s="139" t="s">
        <v>1</v>
      </c>
      <c r="U211" s="101">
        <f>$M$103</f>
        <v>0.7142556962319897</v>
      </c>
      <c r="V211" s="101">
        <f>$M$130</f>
        <v>0.81081354378678649</v>
      </c>
      <c r="W211" s="101">
        <f>$M$157</f>
        <v>0.84054819059111752</v>
      </c>
      <c r="X211" s="101">
        <f>$M$184</f>
        <v>0.87683470519645856</v>
      </c>
      <c r="Y211" s="102">
        <f>$M$211</f>
        <v>0.73967342951101267</v>
      </c>
      <c r="Z211" s="101">
        <f>$M$238</f>
        <v>0.77397703894504277</v>
      </c>
      <c r="AA211" s="101">
        <f>$M$265</f>
        <v>0.66963238386061541</v>
      </c>
      <c r="AB211" s="103">
        <f>$M$292</f>
        <v>0.70719504530415067</v>
      </c>
    </row>
    <row r="212" spans="1:28" s="49" customFormat="1" ht="12.75" customHeight="1" x14ac:dyDescent="0.2">
      <c r="B212" s="91"/>
      <c r="C212" s="135" t="s">
        <v>2</v>
      </c>
      <c r="D212" s="93">
        <v>8.311191293498462</v>
      </c>
      <c r="E212" s="94">
        <v>6.8047820547755773</v>
      </c>
      <c r="F212" s="94">
        <v>5.8535155309291982</v>
      </c>
      <c r="G212" s="94">
        <v>5.9441497798706138</v>
      </c>
      <c r="H212" s="94">
        <v>5.7812869150176782</v>
      </c>
      <c r="I212" s="95">
        <v>5.9390581227623676</v>
      </c>
      <c r="J212" s="96">
        <f t="shared" ref="J212:P212" si="79">J55*100/J$52</f>
        <v>6.0140067890769009</v>
      </c>
      <c r="K212" s="97">
        <f t="shared" si="79"/>
        <v>5.0085955084660219</v>
      </c>
      <c r="L212" s="97">
        <f t="shared" si="79"/>
        <v>4.3954924325927784</v>
      </c>
      <c r="M212" s="97">
        <f t="shared" si="79"/>
        <v>4.3200521100768237</v>
      </c>
      <c r="N212" s="97">
        <f t="shared" si="79"/>
        <v>4.6170382192327555</v>
      </c>
      <c r="O212" s="97">
        <f t="shared" si="79"/>
        <v>4.7834796125894199</v>
      </c>
      <c r="P212" s="98">
        <f t="shared" si="79"/>
        <v>4.9710286092445735</v>
      </c>
      <c r="S212" s="138"/>
      <c r="T212" s="139" t="s">
        <v>2</v>
      </c>
      <c r="U212" s="101">
        <f>$M$104</f>
        <v>4.4556924770221729</v>
      </c>
      <c r="V212" s="101">
        <f>$M$131</f>
        <v>4.4696726354624889</v>
      </c>
      <c r="W212" s="101">
        <f>$M$158</f>
        <v>4.610677440304868</v>
      </c>
      <c r="X212" s="101">
        <f>$M$185</f>
        <v>4.7736681538284973</v>
      </c>
      <c r="Y212" s="102">
        <f>$M$212</f>
        <v>4.3200521100768237</v>
      </c>
      <c r="Z212" s="101">
        <f>$M$239</f>
        <v>4.4497116843562425</v>
      </c>
      <c r="AA212" s="101">
        <f>$M$266</f>
        <v>4.0231540613829608</v>
      </c>
      <c r="AB212" s="103">
        <f>$M$293</f>
        <v>4.1278719950527671</v>
      </c>
    </row>
    <row r="213" spans="1:28" s="49" customFormat="1" x14ac:dyDescent="0.2">
      <c r="B213" s="91"/>
      <c r="C213" s="135" t="s">
        <v>3</v>
      </c>
      <c r="D213" s="93">
        <v>4.4339014966964356</v>
      </c>
      <c r="E213" s="94">
        <v>4.2430063174991055</v>
      </c>
      <c r="F213" s="94">
        <v>3.2573046561466912</v>
      </c>
      <c r="G213" s="94">
        <v>3.3122325867336038</v>
      </c>
      <c r="H213" s="94">
        <v>2.9240898406363933</v>
      </c>
      <c r="I213" s="95">
        <v>2.9445981762049023</v>
      </c>
      <c r="J213" s="96">
        <f t="shared" ref="J213:P213" si="80">J56*100/J$52</f>
        <v>3.0584225191398429</v>
      </c>
      <c r="K213" s="97">
        <f t="shared" si="80"/>
        <v>3.0920136578938613</v>
      </c>
      <c r="L213" s="97">
        <f t="shared" si="80"/>
        <v>2.5284342019977362</v>
      </c>
      <c r="M213" s="97">
        <f t="shared" si="80"/>
        <v>2.2673557630513876</v>
      </c>
      <c r="N213" s="97">
        <f t="shared" si="80"/>
        <v>2.2377969600480636</v>
      </c>
      <c r="O213" s="97">
        <f t="shared" si="80"/>
        <v>2.4241751177736814</v>
      </c>
      <c r="P213" s="98">
        <f t="shared" si="80"/>
        <v>2.5273213938737169</v>
      </c>
      <c r="S213" s="138"/>
      <c r="T213" s="139" t="s">
        <v>3</v>
      </c>
      <c r="U213" s="101">
        <f>$M$105</f>
        <v>2.395892203734562</v>
      </c>
      <c r="V213" s="101">
        <f>$M$132</f>
        <v>2.2548913073488772</v>
      </c>
      <c r="W213" s="101">
        <f>$M$159</f>
        <v>2.3063526041595681</v>
      </c>
      <c r="X213" s="101">
        <f>$M$186</f>
        <v>2.3480597452167622</v>
      </c>
      <c r="Y213" s="102">
        <f>$M$213</f>
        <v>2.2673557630513876</v>
      </c>
      <c r="Z213" s="101">
        <f>$M$240</f>
        <v>2.2950406106232273</v>
      </c>
      <c r="AA213" s="101">
        <f>$M$267</f>
        <v>2.1608002823787902</v>
      </c>
      <c r="AB213" s="103">
        <f>$M$294</f>
        <v>2.1908986849546292</v>
      </c>
    </row>
    <row r="214" spans="1:28" s="49" customFormat="1" x14ac:dyDescent="0.2">
      <c r="B214" s="91"/>
      <c r="C214" s="135" t="s">
        <v>4</v>
      </c>
      <c r="D214" s="93">
        <v>4.4908193967870735</v>
      </c>
      <c r="E214" s="94">
        <v>4.3516911062699188</v>
      </c>
      <c r="F214" s="94">
        <v>3.8031661637879632</v>
      </c>
      <c r="G214" s="94">
        <v>3.4234641080074297</v>
      </c>
      <c r="H214" s="94">
        <v>3.0532078085208507</v>
      </c>
      <c r="I214" s="95">
        <v>2.9596745925453432</v>
      </c>
      <c r="J214" s="96">
        <f t="shared" ref="J214:P214" si="81">J57*100/J$52</f>
        <v>3.0106500984037532</v>
      </c>
      <c r="K214" s="97">
        <f t="shared" si="81"/>
        <v>3.2789604218759605</v>
      </c>
      <c r="L214" s="97">
        <f t="shared" si="81"/>
        <v>2.9366726449032496</v>
      </c>
      <c r="M214" s="97">
        <f t="shared" si="81"/>
        <v>2.4402645483552607</v>
      </c>
      <c r="N214" s="97">
        <f t="shared" si="81"/>
        <v>2.2946289427336946</v>
      </c>
      <c r="O214" s="97">
        <f t="shared" si="81"/>
        <v>2.4269342011492756</v>
      </c>
      <c r="P214" s="98">
        <f t="shared" si="81"/>
        <v>2.5523785756941115</v>
      </c>
      <c r="S214" s="138"/>
      <c r="T214" s="139" t="s">
        <v>4</v>
      </c>
      <c r="U214" s="101">
        <f>$M$106</f>
        <v>2.5630506644506106</v>
      </c>
      <c r="V214" s="101">
        <f>$M$133</f>
        <v>2.4067801083407456</v>
      </c>
      <c r="W214" s="101">
        <f>$M$160</f>
        <v>2.4641270695571547</v>
      </c>
      <c r="X214" s="101">
        <f>$M$187</f>
        <v>2.4860618680374826</v>
      </c>
      <c r="Y214" s="102">
        <f>$M$214</f>
        <v>2.4402645483552607</v>
      </c>
      <c r="Z214" s="101">
        <f>$M$241</f>
        <v>2.4664446506698434</v>
      </c>
      <c r="AA214" s="101">
        <f>$M$268</f>
        <v>2.3016977477537686</v>
      </c>
      <c r="AB214" s="103">
        <f>$M$295</f>
        <v>2.3161803277010167</v>
      </c>
    </row>
    <row r="215" spans="1:28" s="49" customFormat="1" ht="15.75" customHeight="1" x14ac:dyDescent="0.2">
      <c r="B215" s="91"/>
      <c r="C215" s="135"/>
      <c r="D215" s="93"/>
      <c r="E215" s="94"/>
      <c r="F215" s="94"/>
      <c r="G215" s="94"/>
      <c r="H215" s="94"/>
      <c r="I215" s="95"/>
      <c r="J215" s="96"/>
      <c r="K215" s="97"/>
      <c r="L215" s="97"/>
      <c r="M215" s="97"/>
      <c r="N215" s="97"/>
      <c r="O215" s="97"/>
      <c r="P215" s="98"/>
      <c r="S215" s="138"/>
      <c r="T215" s="139"/>
      <c r="U215" s="101"/>
      <c r="V215" s="101"/>
      <c r="W215" s="101"/>
      <c r="X215" s="101"/>
      <c r="Y215" s="102"/>
      <c r="Z215" s="101"/>
      <c r="AA215" s="101"/>
      <c r="AB215" s="103"/>
    </row>
    <row r="216" spans="1:28" s="49" customFormat="1" ht="13.5" customHeight="1" x14ac:dyDescent="0.2">
      <c r="B216" s="91"/>
      <c r="C216" s="135" t="s">
        <v>5</v>
      </c>
      <c r="D216" s="93">
        <v>10.518722650852823</v>
      </c>
      <c r="E216" s="94">
        <v>10.727850373997837</v>
      </c>
      <c r="F216" s="94">
        <v>11.826929486011105</v>
      </c>
      <c r="G216" s="94">
        <v>12.520166740920368</v>
      </c>
      <c r="H216" s="94">
        <v>13.332176340435552</v>
      </c>
      <c r="I216" s="95">
        <v>13.286205159940309</v>
      </c>
      <c r="J216" s="96">
        <f>J53*100/J$58</f>
        <v>10.971602968275155</v>
      </c>
      <c r="K216" s="97">
        <f t="shared" ref="K216:P216" si="82">K53*100/K$58</f>
        <v>10.370644485077849</v>
      </c>
      <c r="L216" s="97">
        <f t="shared" si="82"/>
        <v>11.396419791797811</v>
      </c>
      <c r="M216" s="97">
        <f t="shared" si="82"/>
        <v>13.084691414859174</v>
      </c>
      <c r="N216" s="97">
        <f t="shared" si="82"/>
        <v>13.242275312404654</v>
      </c>
      <c r="O216" s="97">
        <f t="shared" si="82"/>
        <v>13.064423926254923</v>
      </c>
      <c r="P216" s="98">
        <f t="shared" si="82"/>
        <v>12.406296957471962</v>
      </c>
      <c r="S216" s="138"/>
      <c r="T216" s="139" t="s">
        <v>5</v>
      </c>
      <c r="U216" s="101">
        <f>$M$108</f>
        <v>12.240401567540658</v>
      </c>
      <c r="V216" s="101">
        <f>$M$135</f>
        <v>14.212895773007405</v>
      </c>
      <c r="W216" s="101">
        <f>$M$162</f>
        <v>14.324191907570871</v>
      </c>
      <c r="X216" s="101">
        <f>$M$189</f>
        <v>14.532499615618878</v>
      </c>
      <c r="Y216" s="102">
        <f>$M$216</f>
        <v>13.084691414859174</v>
      </c>
      <c r="Z216" s="101">
        <f>$M$243</f>
        <v>13.398723094533256</v>
      </c>
      <c r="AA216" s="101">
        <f>$M$270</f>
        <v>14.054283389896812</v>
      </c>
      <c r="AB216" s="103">
        <f>$M$297</f>
        <v>14.626714279723537</v>
      </c>
    </row>
    <row r="217" spans="1:28" s="49" customFormat="1" x14ac:dyDescent="0.2">
      <c r="B217" s="105"/>
      <c r="C217" s="140" t="s">
        <v>6</v>
      </c>
      <c r="D217" s="93">
        <v>5.7295857285640155</v>
      </c>
      <c r="E217" s="94">
        <v>5.4418144927326564</v>
      </c>
      <c r="F217" s="94">
        <v>6.0899222501620649</v>
      </c>
      <c r="G217" s="94">
        <v>6.2600249796069942</v>
      </c>
      <c r="H217" s="94">
        <v>6.4875412715311063</v>
      </c>
      <c r="I217" s="95">
        <v>7.0548546416728763</v>
      </c>
      <c r="J217" s="107">
        <f t="shared" ref="J217:P217" si="83">J54*100/J$58</f>
        <v>6.0154500652231633</v>
      </c>
      <c r="K217" s="108">
        <f t="shared" si="83"/>
        <v>5.3522731345904662</v>
      </c>
      <c r="L217" s="108">
        <f t="shared" si="83"/>
        <v>5.7475271835098249</v>
      </c>
      <c r="M217" s="108">
        <f t="shared" si="83"/>
        <v>6.5820280513189111</v>
      </c>
      <c r="N217" s="108">
        <f t="shared" si="83"/>
        <v>6.6486432087586511</v>
      </c>
      <c r="O217" s="108">
        <f t="shared" si="83"/>
        <v>6.6034207720319591</v>
      </c>
      <c r="P217" s="109">
        <f t="shared" si="83"/>
        <v>6.4200783896131508</v>
      </c>
      <c r="S217" s="138"/>
      <c r="T217" s="142" t="s">
        <v>6</v>
      </c>
      <c r="U217" s="101">
        <f>$M$109</f>
        <v>6.1885148949641309</v>
      </c>
      <c r="V217" s="101">
        <f>$M$136</f>
        <v>6.9962023157732665</v>
      </c>
      <c r="W217" s="101">
        <f>$M$163</f>
        <v>7.0452672351085441</v>
      </c>
      <c r="X217" s="101">
        <f>$M$190</f>
        <v>7.1476923853168781</v>
      </c>
      <c r="Y217" s="102">
        <f>$M$217</f>
        <v>6.5820280513189111</v>
      </c>
      <c r="Z217" s="101">
        <f>$M$244</f>
        <v>6.7126922346637343</v>
      </c>
      <c r="AA217" s="101">
        <f>$M$271</f>
        <v>6.2862093745992338</v>
      </c>
      <c r="AB217" s="103">
        <f>$M$298</f>
        <v>6.4627082813852814</v>
      </c>
    </row>
    <row r="218" spans="1:28" s="49" customFormat="1" x14ac:dyDescent="0.2">
      <c r="B218" s="105"/>
      <c r="C218" s="140" t="s">
        <v>7</v>
      </c>
      <c r="D218" s="93">
        <v>40.385233033299798</v>
      </c>
      <c r="E218" s="94">
        <v>37.04327545326926</v>
      </c>
      <c r="F218" s="94">
        <v>37.205783724382989</v>
      </c>
      <c r="G218" s="94">
        <v>38.074806857655361</v>
      </c>
      <c r="H218" s="94">
        <v>39.421855146124521</v>
      </c>
      <c r="I218" s="95">
        <v>39.946454267769546</v>
      </c>
      <c r="J218" s="107">
        <f t="shared" ref="J218:P218" si="84">J55*100/J$58</f>
        <v>41.317317368971416</v>
      </c>
      <c r="K218" s="108">
        <f t="shared" si="84"/>
        <v>37.093653938645069</v>
      </c>
      <c r="L218" s="108">
        <f t="shared" si="84"/>
        <v>36.93418054437344</v>
      </c>
      <c r="M218" s="108">
        <f t="shared" si="84"/>
        <v>38.442240909590161</v>
      </c>
      <c r="N218" s="108">
        <f t="shared" si="84"/>
        <v>40.424956692871667</v>
      </c>
      <c r="O218" s="108">
        <f t="shared" si="84"/>
        <v>39.884133080578863</v>
      </c>
      <c r="P218" s="109">
        <f t="shared" si="84"/>
        <v>40.147976069750776</v>
      </c>
      <c r="S218" s="138"/>
      <c r="T218" s="142" t="s">
        <v>7</v>
      </c>
      <c r="U218" s="101">
        <f>$M$110</f>
        <v>38.605389368116825</v>
      </c>
      <c r="V218" s="101">
        <f>$M$137</f>
        <v>38.567108655987241</v>
      </c>
      <c r="W218" s="101">
        <f>$M$164</f>
        <v>38.645559011899074</v>
      </c>
      <c r="X218" s="101">
        <f>$M$191</f>
        <v>38.913504804197657</v>
      </c>
      <c r="Y218" s="102">
        <f>$M$218</f>
        <v>38.442240909590161</v>
      </c>
      <c r="Z218" s="101">
        <f>$M$245</f>
        <v>38.592288358817271</v>
      </c>
      <c r="AA218" s="101">
        <f>$M$272</f>
        <v>37.767571260990223</v>
      </c>
      <c r="AB218" s="103">
        <f>$M$299</f>
        <v>37.722595349140981</v>
      </c>
    </row>
    <row r="219" spans="1:28" s="49" customFormat="1" x14ac:dyDescent="0.2">
      <c r="B219" s="111"/>
      <c r="C219" s="143" t="s">
        <v>8</v>
      </c>
      <c r="D219" s="93">
        <v>21.544943302033918</v>
      </c>
      <c r="E219" s="113">
        <v>23.09770548180542</v>
      </c>
      <c r="F219" s="113">
        <v>20.703895278087948</v>
      </c>
      <c r="G219" s="113">
        <v>21.216258115598709</v>
      </c>
      <c r="H219" s="113">
        <v>19.938994176605359</v>
      </c>
      <c r="I219" s="114">
        <v>19.805540533760013</v>
      </c>
      <c r="J219" s="115">
        <f t="shared" ref="J219:P219" si="85">J56*100/J$58</f>
        <v>21.011917396106899</v>
      </c>
      <c r="K219" s="116">
        <f t="shared" si="85"/>
        <v>22.89945043587803</v>
      </c>
      <c r="L219" s="116">
        <f t="shared" si="85"/>
        <v>21.245775471866203</v>
      </c>
      <c r="M219" s="116">
        <f t="shared" si="85"/>
        <v>20.176200251764801</v>
      </c>
      <c r="N219" s="116">
        <f t="shared" si="85"/>
        <v>19.593263235411481</v>
      </c>
      <c r="O219" s="116">
        <f t="shared" si="85"/>
        <v>20.212508641920348</v>
      </c>
      <c r="P219" s="117">
        <f t="shared" si="85"/>
        <v>20.411638479230287</v>
      </c>
      <c r="S219" s="138"/>
      <c r="T219" s="142" t="s">
        <v>8</v>
      </c>
      <c r="U219" s="101">
        <f>$M$111</f>
        <v>20.758692815134328</v>
      </c>
      <c r="V219" s="101">
        <f>$M$138</f>
        <v>19.45660122130327</v>
      </c>
      <c r="W219" s="101">
        <f>$M$165</f>
        <v>19.33127763116784</v>
      </c>
      <c r="X219" s="101">
        <f>$M$192</f>
        <v>19.140675730204578</v>
      </c>
      <c r="Y219" s="102">
        <f>$M$219</f>
        <v>20.176200251764801</v>
      </c>
      <c r="Z219" s="101">
        <f>$M$246</f>
        <v>19.904855712731766</v>
      </c>
      <c r="AA219" s="101">
        <f>$M$273</f>
        <v>20.284626787932627</v>
      </c>
      <c r="AB219" s="103">
        <f>$M$300</f>
        <v>20.021547335421218</v>
      </c>
    </row>
    <row r="220" spans="1:28" s="49" customFormat="1" ht="15" customHeight="1" x14ac:dyDescent="0.2">
      <c r="B220" s="111"/>
      <c r="C220" s="143" t="s">
        <v>9</v>
      </c>
      <c r="D220" s="93">
        <v>21.821515285249447</v>
      </c>
      <c r="E220" s="113">
        <v>23.689354198194827</v>
      </c>
      <c r="F220" s="113">
        <v>24.173469261355894</v>
      </c>
      <c r="G220" s="113">
        <v>21.928743306218568</v>
      </c>
      <c r="H220" s="113">
        <v>20.81943306530346</v>
      </c>
      <c r="I220" s="114">
        <v>19.906945396857253</v>
      </c>
      <c r="J220" s="115">
        <f t="shared" ref="J220:P220" si="86">J57*100/J$58</f>
        <v>20.683712201423372</v>
      </c>
      <c r="K220" s="116">
        <f t="shared" si="86"/>
        <v>24.283978005808581</v>
      </c>
      <c r="L220" s="116">
        <f t="shared" si="86"/>
        <v>24.676097008452732</v>
      </c>
      <c r="M220" s="116">
        <f t="shared" si="86"/>
        <v>21.714839372466955</v>
      </c>
      <c r="N220" s="116">
        <f t="shared" si="86"/>
        <v>20.09086155055353</v>
      </c>
      <c r="O220" s="116">
        <f t="shared" si="86"/>
        <v>20.235513579213897</v>
      </c>
      <c r="P220" s="117">
        <f t="shared" si="86"/>
        <v>20.614010103933825</v>
      </c>
      <c r="S220" s="138"/>
      <c r="T220" s="142" t="s">
        <v>9</v>
      </c>
      <c r="U220" s="101">
        <f>$M$112</f>
        <v>22.207001354244042</v>
      </c>
      <c r="V220" s="101">
        <f>$M$139</f>
        <v>20.767192033928829</v>
      </c>
      <c r="W220" s="101">
        <f>$M$166</f>
        <v>20.653704214253665</v>
      </c>
      <c r="X220" s="101">
        <f>$M$193</f>
        <v>20.26562746466201</v>
      </c>
      <c r="Y220" s="102">
        <f>$M$220</f>
        <v>21.714839372466955</v>
      </c>
      <c r="Z220" s="101">
        <f>$M$247</f>
        <v>21.391440599253976</v>
      </c>
      <c r="AA220" s="101">
        <f>$M$274</f>
        <v>21.607309186581109</v>
      </c>
      <c r="AB220" s="103">
        <f>$M$301</f>
        <v>21.166434754328986</v>
      </c>
    </row>
    <row r="221" spans="1:28" s="49" customFormat="1" ht="16.5" customHeight="1" x14ac:dyDescent="0.25">
      <c r="B221" s="111"/>
      <c r="C221" s="143"/>
      <c r="D221" s="118"/>
      <c r="E221" s="113"/>
      <c r="F221" s="113"/>
      <c r="G221" s="113"/>
      <c r="H221" s="113"/>
      <c r="I221" s="114"/>
      <c r="J221" s="115"/>
      <c r="K221" s="116"/>
      <c r="L221" s="116"/>
      <c r="M221" s="116"/>
      <c r="N221" s="116"/>
      <c r="O221" s="116"/>
      <c r="P221" s="117"/>
      <c r="Q221" s="141"/>
      <c r="R221" s="141"/>
      <c r="S221" s="138"/>
      <c r="T221" s="142"/>
      <c r="U221" s="101"/>
      <c r="V221" s="101"/>
      <c r="W221" s="101"/>
      <c r="X221" s="101"/>
      <c r="Y221" s="102"/>
      <c r="Z221" s="101"/>
      <c r="AA221" s="101"/>
      <c r="AB221" s="103"/>
    </row>
    <row r="222" spans="1:28" s="49" customFormat="1" ht="13.5" x14ac:dyDescent="0.25">
      <c r="A222" s="3"/>
      <c r="B222" s="111"/>
      <c r="C222" s="135" t="s">
        <v>10</v>
      </c>
      <c r="D222" s="118">
        <v>13.454753810121076</v>
      </c>
      <c r="E222" s="113">
        <v>14.058130764428761</v>
      </c>
      <c r="F222" s="113">
        <v>15.597350123765649</v>
      </c>
      <c r="G222" s="113">
        <v>16.036845403972638</v>
      </c>
      <c r="H222" s="113">
        <v>16.837687398009091</v>
      </c>
      <c r="I222" s="114">
        <v>16.588461041688095</v>
      </c>
      <c r="J222" s="115">
        <f>J53*100/J$59</f>
        <v>13.832723735303261</v>
      </c>
      <c r="K222" s="116">
        <f t="shared" ref="K222:P222" si="87">K53*100/K$59</f>
        <v>13.696763527636774</v>
      </c>
      <c r="L222" s="116">
        <f t="shared" si="87"/>
        <v>15.129884856174669</v>
      </c>
      <c r="M222" s="116">
        <f t="shared" si="87"/>
        <v>16.714140087306994</v>
      </c>
      <c r="N222" s="116">
        <f t="shared" si="87"/>
        <v>16.571665731050544</v>
      </c>
      <c r="O222" s="116">
        <f t="shared" si="87"/>
        <v>16.378747626274968</v>
      </c>
      <c r="P222" s="117">
        <f t="shared" si="87"/>
        <v>15.62781666351273</v>
      </c>
      <c r="Q222" s="19"/>
      <c r="R222" s="19"/>
      <c r="S222" s="138"/>
      <c r="T222" s="139" t="s">
        <v>10</v>
      </c>
      <c r="U222" s="101">
        <f>$M$114</f>
        <v>15.734579950156533</v>
      </c>
      <c r="V222" s="101">
        <f>$M$141</f>
        <v>17.938144738090823</v>
      </c>
      <c r="W222" s="101">
        <f>$M$168</f>
        <v>18.052754404880549</v>
      </c>
      <c r="X222" s="101">
        <f>$M$195</f>
        <v>18.2261415667103</v>
      </c>
      <c r="Y222" s="102">
        <f>$M$222</f>
        <v>16.714140087306994</v>
      </c>
      <c r="Z222" s="101">
        <f>$M$249</f>
        <v>17.044865338679767</v>
      </c>
      <c r="AA222" s="101">
        <f>$M$276</f>
        <v>17.928053296891125</v>
      </c>
      <c r="AB222" s="103">
        <f>$M$303</f>
        <v>18.553917020170204</v>
      </c>
    </row>
    <row r="223" spans="1:28" s="49" customFormat="1" x14ac:dyDescent="0.2">
      <c r="B223" s="111"/>
      <c r="C223" s="135" t="s">
        <v>11</v>
      </c>
      <c r="D223" s="118">
        <v>7.3288523683587963</v>
      </c>
      <c r="E223" s="113">
        <v>7.1311341105226598</v>
      </c>
      <c r="F223" s="113">
        <v>8.0313871554437437</v>
      </c>
      <c r="G223" s="113">
        <v>8.018347910243925</v>
      </c>
      <c r="H223" s="113">
        <v>8.1933503669930126</v>
      </c>
      <c r="I223" s="114">
        <v>8.808322615024915</v>
      </c>
      <c r="J223" s="115">
        <f t="shared" ref="J223:P223" si="88">J54*100/J$59</f>
        <v>7.5841296058879761</v>
      </c>
      <c r="K223" s="116">
        <f t="shared" si="88"/>
        <v>7.0688778855828804</v>
      </c>
      <c r="L223" s="116">
        <f t="shared" si="88"/>
        <v>7.6304160502075984</v>
      </c>
      <c r="M223" s="116">
        <f t="shared" si="88"/>
        <v>8.4077595275495902</v>
      </c>
      <c r="N223" s="116">
        <f t="shared" si="88"/>
        <v>8.3202539005783844</v>
      </c>
      <c r="O223" s="116">
        <f t="shared" si="88"/>
        <v>8.2786476392470725</v>
      </c>
      <c r="P223" s="117">
        <f t="shared" si="88"/>
        <v>8.0871680229955611</v>
      </c>
      <c r="Q223" s="8"/>
      <c r="R223" s="8"/>
      <c r="S223" s="138"/>
      <c r="T223" s="139" t="s">
        <v>11</v>
      </c>
      <c r="U223" s="101">
        <f>$M$115</f>
        <v>7.9551052185873665</v>
      </c>
      <c r="V223" s="101">
        <f>$M$142</f>
        <v>8.8299310542788767</v>
      </c>
      <c r="W223" s="101">
        <f>$M$169</f>
        <v>8.8791381693890585</v>
      </c>
      <c r="X223" s="101">
        <f>$M$196</f>
        <v>8.9643803017939927</v>
      </c>
      <c r="Y223" s="102">
        <f>$M$223</f>
        <v>8.4077595275495902</v>
      </c>
      <c r="Z223" s="101">
        <f>$M$250</f>
        <v>8.5393909846922185</v>
      </c>
      <c r="AA223" s="101">
        <f>$M$277</f>
        <v>8.0188717970670691</v>
      </c>
      <c r="AB223" s="103">
        <f>$M$304</f>
        <v>8.1979145066512995</v>
      </c>
    </row>
    <row r="224" spans="1:28" s="49" customFormat="1" x14ac:dyDescent="0.2">
      <c r="B224" s="111"/>
      <c r="C224" s="140" t="s">
        <v>12</v>
      </c>
      <c r="D224" s="118">
        <v>51.657733173843411</v>
      </c>
      <c r="E224" s="113">
        <v>48.542736159615856</v>
      </c>
      <c r="F224" s="113">
        <v>49.066973474788682</v>
      </c>
      <c r="G224" s="113">
        <v>48.769301878918149</v>
      </c>
      <c r="H224" s="113">
        <v>49.787285785207047</v>
      </c>
      <c r="I224" s="114">
        <v>49.875054042703596</v>
      </c>
      <c r="J224" s="115">
        <f t="shared" ref="J224:P224" si="89">J55*100/J$59</f>
        <v>52.091844582914121</v>
      </c>
      <c r="K224" s="116">
        <f t="shared" si="89"/>
        <v>48.990494959561829</v>
      </c>
      <c r="L224" s="116">
        <f t="shared" si="89"/>
        <v>49.033811416434609</v>
      </c>
      <c r="M224" s="116">
        <f t="shared" si="89"/>
        <v>49.105399543716267</v>
      </c>
      <c r="N224" s="116">
        <f t="shared" si="89"/>
        <v>50.588652909136322</v>
      </c>
      <c r="O224" s="116">
        <f t="shared" si="89"/>
        <v>50.002369312798983</v>
      </c>
      <c r="P224" s="117">
        <f t="shared" si="89"/>
        <v>50.573125210523109</v>
      </c>
      <c r="Q224" s="8"/>
      <c r="R224" s="8"/>
      <c r="S224" s="138"/>
      <c r="T224" s="142" t="s">
        <v>12</v>
      </c>
      <c r="U224" s="101">
        <f>$M$116</f>
        <v>49.625789004372017</v>
      </c>
      <c r="V224" s="119">
        <f>$M$143</f>
        <v>48.675680751466395</v>
      </c>
      <c r="W224" s="101">
        <f>$M$170</f>
        <v>48.704931502097061</v>
      </c>
      <c r="X224" s="101">
        <f>$M$197</f>
        <v>48.803926797005055</v>
      </c>
      <c r="Y224" s="102">
        <f>$M$224</f>
        <v>49.105399543716267</v>
      </c>
      <c r="Z224" s="101">
        <f>$M$251</f>
        <v>49.094257232312302</v>
      </c>
      <c r="AA224" s="101">
        <f>$M$278</f>
        <v>48.177414079177588</v>
      </c>
      <c r="AB224" s="103">
        <f>$M$305</f>
        <v>47.850931556355611</v>
      </c>
    </row>
    <row r="225" spans="2:28" s="49" customFormat="1" x14ac:dyDescent="0.2">
      <c r="B225" s="111"/>
      <c r="C225" s="140" t="s">
        <v>13</v>
      </c>
      <c r="D225" s="118">
        <v>27.558660647676717</v>
      </c>
      <c r="E225" s="113">
        <v>30.267998965432724</v>
      </c>
      <c r="F225" s="113">
        <v>27.304289246001925</v>
      </c>
      <c r="G225" s="113">
        <v>27.175504806865284</v>
      </c>
      <c r="H225" s="113">
        <v>25.181676449790849</v>
      </c>
      <c r="I225" s="114">
        <v>24.728162300583392</v>
      </c>
      <c r="J225" s="115">
        <f t="shared" ref="J225:P225" si="90">J56*100/J$59</f>
        <v>26.491302075894641</v>
      </c>
      <c r="K225" s="116">
        <f t="shared" si="90"/>
        <v>30.243863627218516</v>
      </c>
      <c r="L225" s="116">
        <f t="shared" si="90"/>
        <v>28.205887677183121</v>
      </c>
      <c r="M225" s="116">
        <f t="shared" si="90"/>
        <v>25.772700841427142</v>
      </c>
      <c r="N225" s="116">
        <f t="shared" si="90"/>
        <v>24.519427459234741</v>
      </c>
      <c r="O225" s="116">
        <f t="shared" si="90"/>
        <v>25.340235421678965</v>
      </c>
      <c r="P225" s="117">
        <f t="shared" si="90"/>
        <v>25.711890102968592</v>
      </c>
      <c r="Q225" s="8"/>
      <c r="R225" s="8"/>
      <c r="S225" s="138"/>
      <c r="T225" s="142" t="s">
        <v>13</v>
      </c>
      <c r="U225" s="101">
        <f>$M$117</f>
        <v>26.684525826884077</v>
      </c>
      <c r="V225" s="101">
        <f>$M$144</f>
        <v>24.556243456163909</v>
      </c>
      <c r="W225" s="101">
        <f>$M$171</f>
        <v>24.363175923633332</v>
      </c>
      <c r="X225" s="101">
        <f>$M$198</f>
        <v>24.005551334490651</v>
      </c>
      <c r="Y225" s="102">
        <f>$M$225</f>
        <v>25.772700841427142</v>
      </c>
      <c r="Z225" s="101">
        <f>$M$252</f>
        <v>25.321486444315706</v>
      </c>
      <c r="AA225" s="101">
        <f>$M$279</f>
        <v>25.87566082686423</v>
      </c>
      <c r="AB225" s="103">
        <f>$M$306</f>
        <v>25.397236916822887</v>
      </c>
    </row>
    <row r="226" spans="2:28" s="49" customFormat="1" x14ac:dyDescent="0.2">
      <c r="B226" s="111"/>
      <c r="C226" s="143"/>
      <c r="D226" s="118"/>
      <c r="E226" s="113"/>
      <c r="F226" s="113"/>
      <c r="G226" s="113"/>
      <c r="H226" s="113"/>
      <c r="I226" s="114"/>
      <c r="J226" s="115"/>
      <c r="K226" s="116"/>
      <c r="L226" s="116"/>
      <c r="M226" s="116"/>
      <c r="N226" s="116"/>
      <c r="O226" s="116"/>
      <c r="P226" s="117"/>
      <c r="Q226" s="8"/>
      <c r="R226" s="8"/>
      <c r="S226" s="138"/>
      <c r="T226" s="142"/>
      <c r="U226" s="101"/>
      <c r="V226" s="120"/>
      <c r="W226" s="101"/>
      <c r="X226" s="101"/>
      <c r="Y226" s="102"/>
      <c r="Z226" s="101"/>
      <c r="AA226" s="101"/>
      <c r="AB226" s="103"/>
    </row>
    <row r="227" spans="2:28" s="49" customFormat="1" ht="13.5" customHeight="1" x14ac:dyDescent="0.2">
      <c r="B227" s="111"/>
      <c r="C227" s="144" t="s">
        <v>15</v>
      </c>
      <c r="D227" s="118">
        <v>8.4682321571763843</v>
      </c>
      <c r="E227" s="113">
        <v>8.2976250970011378</v>
      </c>
      <c r="F227" s="113">
        <v>9.5155628019034264</v>
      </c>
      <c r="G227" s="113">
        <v>9.549841175957086</v>
      </c>
      <c r="H227" s="113">
        <v>9.852239687231668</v>
      </c>
      <c r="I227" s="114">
        <v>10.560076849112221</v>
      </c>
      <c r="J227" s="115">
        <f>J54*100/J$60</f>
        <v>8.8016355334133269</v>
      </c>
      <c r="K227" s="116">
        <f t="shared" ref="K227:P227" si="91">K54*100/K$60</f>
        <v>8.1907448370682339</v>
      </c>
      <c r="L227" s="116">
        <f t="shared" si="91"/>
        <v>8.9906983598133419</v>
      </c>
      <c r="M227" s="116">
        <f t="shared" si="91"/>
        <v>10.095062398783284</v>
      </c>
      <c r="N227" s="116">
        <f t="shared" si="91"/>
        <v>9.9729354223425215</v>
      </c>
      <c r="O227" s="116">
        <f t="shared" si="91"/>
        <v>9.9001717915532428</v>
      </c>
      <c r="P227" s="117">
        <f t="shared" si="91"/>
        <v>9.5851117076618486</v>
      </c>
      <c r="Q227" s="8"/>
      <c r="R227" s="8"/>
      <c r="S227" s="138"/>
      <c r="T227" s="145" t="s">
        <v>15</v>
      </c>
      <c r="U227" s="101">
        <f>$M$119</f>
        <v>9.4405335117084543E-2</v>
      </c>
      <c r="V227" s="101">
        <f>$M$146</f>
        <v>0.1076009191614936</v>
      </c>
      <c r="W227" s="101">
        <f>$M$173</f>
        <v>10.835188058984468</v>
      </c>
      <c r="X227" s="101">
        <f>$M$200</f>
        <v>10.962403478988392</v>
      </c>
      <c r="Y227" s="102">
        <f>$M$227</f>
        <v>10.095062398783284</v>
      </c>
      <c r="Z227" s="101">
        <f>$M$254</f>
        <v>10.293987249319613</v>
      </c>
      <c r="AA227" s="101">
        <f>$M$281</f>
        <v>9.7705392880163213</v>
      </c>
      <c r="AB227" s="103">
        <f>$M$308</f>
        <v>10.06544968980463</v>
      </c>
    </row>
    <row r="228" spans="2:28" s="49" customFormat="1" ht="15.75" customHeight="1" x14ac:dyDescent="0.2">
      <c r="B228" s="111"/>
      <c r="C228" s="144" t="s">
        <v>16</v>
      </c>
      <c r="D228" s="118">
        <v>59.688700937434675</v>
      </c>
      <c r="E228" s="113">
        <v>56.483221265013022</v>
      </c>
      <c r="F228" s="113">
        <v>58.134399271514695</v>
      </c>
      <c r="G228" s="113">
        <v>58.084170507363986</v>
      </c>
      <c r="H228" s="113">
        <v>59.867606163726549</v>
      </c>
      <c r="I228" s="114">
        <v>59.793950172326348</v>
      </c>
      <c r="J228" s="115">
        <f t="shared" ref="J228:P228" si="92">J55*100/J$60</f>
        <v>60.454324241250816</v>
      </c>
      <c r="K228" s="116">
        <f t="shared" si="92"/>
        <v>56.76553622093882</v>
      </c>
      <c r="L228" s="116">
        <f t="shared" si="92"/>
        <v>57.775120645635212</v>
      </c>
      <c r="M228" s="116">
        <f t="shared" si="92"/>
        <v>58.96006788570417</v>
      </c>
      <c r="N228" s="116">
        <f t="shared" si="92"/>
        <v>60.637256337940002</v>
      </c>
      <c r="O228" s="116">
        <f t="shared" si="92"/>
        <v>59.796245444071388</v>
      </c>
      <c r="P228" s="117">
        <f t="shared" si="92"/>
        <v>59.940519743137259</v>
      </c>
      <c r="Q228" s="8"/>
      <c r="R228" s="8"/>
      <c r="S228" s="138"/>
      <c r="T228" s="145" t="s">
        <v>16</v>
      </c>
      <c r="U228" s="101">
        <f>$M$120</f>
        <v>0.58892234768447238</v>
      </c>
      <c r="V228" s="101">
        <f>$M$147</f>
        <v>0.59315842416812004</v>
      </c>
      <c r="W228" s="101">
        <f>$M$174</f>
        <v>59.434494897773341</v>
      </c>
      <c r="X228" s="101">
        <f>$M$201</f>
        <v>59.681575178232315</v>
      </c>
      <c r="Y228" s="102">
        <f>$M$228</f>
        <v>58.96006788570417</v>
      </c>
      <c r="Z228" s="101">
        <f>$M$255</f>
        <v>59.181697953657412</v>
      </c>
      <c r="AA228" s="101">
        <f>$M$282</f>
        <v>58.701439425406768</v>
      </c>
      <c r="AB228" s="103">
        <f>$M$309</f>
        <v>58.751667122169572</v>
      </c>
    </row>
    <row r="229" spans="2:28" s="49" customFormat="1" ht="12.75" customHeight="1" x14ac:dyDescent="0.2">
      <c r="B229" s="111"/>
      <c r="C229" s="143" t="s">
        <v>14</v>
      </c>
      <c r="D229" s="118">
        <v>31.843066905388937</v>
      </c>
      <c r="E229" s="113">
        <v>35.219153637985841</v>
      </c>
      <c r="F229" s="113">
        <v>32.350037926581876</v>
      </c>
      <c r="G229" s="113">
        <v>32.36598831667893</v>
      </c>
      <c r="H229" s="113">
        <v>30.280154149041785</v>
      </c>
      <c r="I229" s="114">
        <v>29.645972978561435</v>
      </c>
      <c r="J229" s="115">
        <f t="shared" ref="J229:P229" si="93">J56*100/J$60</f>
        <v>30.744040225335855</v>
      </c>
      <c r="K229" s="116">
        <f t="shared" si="93"/>
        <v>35.04371894199295</v>
      </c>
      <c r="L229" s="116">
        <f t="shared" si="93"/>
        <v>33.234180994551437</v>
      </c>
      <c r="M229" s="116">
        <f t="shared" si="93"/>
        <v>30.944869715512549</v>
      </c>
      <c r="N229" s="116">
        <f t="shared" si="93"/>
        <v>29.389808239717471</v>
      </c>
      <c r="O229" s="116">
        <f t="shared" si="93"/>
        <v>30.303582764375371</v>
      </c>
      <c r="P229" s="117">
        <f t="shared" si="93"/>
        <v>30.474368549200896</v>
      </c>
      <c r="Q229" s="8"/>
      <c r="R229" s="8"/>
      <c r="S229" s="138"/>
      <c r="T229" s="142" t="s">
        <v>14</v>
      </c>
      <c r="U229" s="101">
        <f>$M$121</f>
        <v>0.31667231719844313</v>
      </c>
      <c r="V229" s="101">
        <f>$M$148</f>
        <v>0.29924065667038646</v>
      </c>
      <c r="W229" s="101">
        <f>$M$175</f>
        <v>29.730317043242191</v>
      </c>
      <c r="X229" s="101">
        <f>$M$202</f>
        <v>29.356021342779297</v>
      </c>
      <c r="Y229" s="102">
        <f>$M$229</f>
        <v>30.944869715512549</v>
      </c>
      <c r="Z229" s="101">
        <f>$M$256</f>
        <v>30.524314797022978</v>
      </c>
      <c r="AA229" s="101">
        <f>$M$283</f>
        <v>31.528021286576919</v>
      </c>
      <c r="AB229" s="103">
        <f>$M$310</f>
        <v>31.182883188025802</v>
      </c>
    </row>
    <row r="230" spans="2:28" s="49" customFormat="1" x14ac:dyDescent="0.2">
      <c r="B230" s="111"/>
      <c r="C230" s="143"/>
      <c r="D230" s="118"/>
      <c r="E230" s="113"/>
      <c r="F230" s="113"/>
      <c r="G230" s="113"/>
      <c r="H230" s="113"/>
      <c r="I230" s="114"/>
      <c r="J230" s="115"/>
      <c r="K230" s="116"/>
      <c r="L230" s="116"/>
      <c r="M230" s="116"/>
      <c r="N230" s="116"/>
      <c r="O230" s="116"/>
      <c r="P230" s="117"/>
      <c r="Q230" s="8"/>
      <c r="R230" s="8"/>
      <c r="S230" s="138"/>
      <c r="T230" s="142"/>
      <c r="U230" s="101"/>
      <c r="V230" s="101"/>
      <c r="W230" s="101"/>
      <c r="X230" s="101"/>
      <c r="Y230" s="102"/>
      <c r="Z230" s="101"/>
      <c r="AA230" s="101"/>
      <c r="AB230" s="103"/>
    </row>
    <row r="231" spans="2:28" s="49" customFormat="1" x14ac:dyDescent="0.2">
      <c r="B231" s="111"/>
      <c r="C231" s="144" t="s">
        <v>17</v>
      </c>
      <c r="D231" s="118">
        <v>6.4031112410339581</v>
      </c>
      <c r="E231" s="113">
        <v>6.0957583249990739</v>
      </c>
      <c r="F231" s="113">
        <v>6.9067825523847244</v>
      </c>
      <c r="G231" s="113">
        <v>7.1559635476983026</v>
      </c>
      <c r="H231" s="113">
        <v>7.4855246129342001</v>
      </c>
      <c r="I231" s="114">
        <v>8.1357927590244312</v>
      </c>
      <c r="J231" s="115">
        <f>J54*100/J$61</f>
        <v>6.7567767878372402</v>
      </c>
      <c r="K231" s="116">
        <f t="shared" ref="K231:P231" si="94">K54*100/K$61</f>
        <v>5.9715626692187707</v>
      </c>
      <c r="L231" s="116">
        <f t="shared" si="94"/>
        <v>6.4867888746754794</v>
      </c>
      <c r="M231" s="116">
        <f t="shared" si="94"/>
        <v>7.5729214547645114</v>
      </c>
      <c r="N231" s="116">
        <f t="shared" si="94"/>
        <v>7.6634596316347112</v>
      </c>
      <c r="O231" s="116">
        <f t="shared" si="94"/>
        <v>7.5957635185283161</v>
      </c>
      <c r="P231" s="117">
        <f t="shared" si="94"/>
        <v>7.3293834677774816</v>
      </c>
      <c r="S231" s="138"/>
      <c r="T231" s="145" t="s">
        <v>17</v>
      </c>
      <c r="U231" s="101">
        <f>$M$123</f>
        <v>7.051667288253233</v>
      </c>
      <c r="V231" s="101">
        <f>$M$150</f>
        <v>8.1553076990002147</v>
      </c>
      <c r="W231" s="101">
        <f>$M$177</f>
        <v>8.2231698678674157</v>
      </c>
      <c r="X231" s="101">
        <f>$M$204</f>
        <v>8.3630530355642581</v>
      </c>
      <c r="Y231" s="102">
        <f>$M$231</f>
        <v>7.5729214547645114</v>
      </c>
      <c r="Z231" s="101">
        <f>$M$258</f>
        <v>7.7512624230601759</v>
      </c>
      <c r="AA231" s="101">
        <f>$M$285</f>
        <v>7.3141624999380959</v>
      </c>
      <c r="AB231" s="103">
        <f>$M$312</f>
        <v>7.5699420806646609</v>
      </c>
    </row>
    <row r="232" spans="2:28" s="49" customFormat="1" x14ac:dyDescent="0.2">
      <c r="B232" s="111"/>
      <c r="C232" s="144" t="s">
        <v>18</v>
      </c>
      <c r="D232" s="118">
        <v>45.132606763893833</v>
      </c>
      <c r="E232" s="113">
        <v>41.494772567322293</v>
      </c>
      <c r="F232" s="113">
        <v>42.196311762195229</v>
      </c>
      <c r="G232" s="113">
        <v>43.524096285018395</v>
      </c>
      <c r="H232" s="113">
        <v>45.486148701478356</v>
      </c>
      <c r="I232" s="114">
        <v>46.067011992093377</v>
      </c>
      <c r="J232" s="115">
        <f t="shared" ref="J232:P232" si="95">J55*100/J$61</f>
        <v>46.409144437642958</v>
      </c>
      <c r="K232" s="116">
        <f t="shared" si="95"/>
        <v>41.385608236878873</v>
      </c>
      <c r="L232" s="116">
        <f t="shared" si="95"/>
        <v>41.684749597685411</v>
      </c>
      <c r="M232" s="116">
        <f t="shared" si="95"/>
        <v>44.229539692576438</v>
      </c>
      <c r="N232" s="116">
        <f t="shared" si="95"/>
        <v>46.595224619406885</v>
      </c>
      <c r="O232" s="116">
        <f t="shared" si="95"/>
        <v>45.877803865642122</v>
      </c>
      <c r="P232" s="117">
        <f t="shared" si="95"/>
        <v>45.834317622418979</v>
      </c>
      <c r="S232" s="138"/>
      <c r="T232" s="145" t="s">
        <v>18</v>
      </c>
      <c r="U232" s="101">
        <f>$M$124</f>
        <v>43.989933930506673</v>
      </c>
      <c r="V232" s="101">
        <f>$M$151</f>
        <v>44.956767107954484</v>
      </c>
      <c r="W232" s="101">
        <f>$M$178</f>
        <v>45.106734178926352</v>
      </c>
      <c r="X232" s="101">
        <f>$M$205</f>
        <v>45.530177704025803</v>
      </c>
      <c r="Y232" s="102">
        <f>$M$232</f>
        <v>44.229539692576438</v>
      </c>
      <c r="Z232" s="101">
        <f>$M$259</f>
        <v>44.563186292211725</v>
      </c>
      <c r="AA232" s="101">
        <f>$M$286</f>
        <v>43.943517781490613</v>
      </c>
      <c r="AB232" s="103">
        <f>$M$313</f>
        <v>44.185479135403277</v>
      </c>
    </row>
    <row r="233" spans="2:28" s="49" customFormat="1" x14ac:dyDescent="0.2">
      <c r="B233" s="111"/>
      <c r="C233" s="143" t="s">
        <v>19</v>
      </c>
      <c r="D233" s="118">
        <v>24.07759918085172</v>
      </c>
      <c r="E233" s="113">
        <v>25.87336092899211</v>
      </c>
      <c r="F233" s="113">
        <v>23.480973450735412</v>
      </c>
      <c r="G233" s="113">
        <v>24.252741832240115</v>
      </c>
      <c r="H233" s="113">
        <v>23.006224611023725</v>
      </c>
      <c r="I233" s="114">
        <v>22.840126614560674</v>
      </c>
      <c r="J233" s="115">
        <f t="shared" ref="J233:P233" si="96">J56*100/J$61</f>
        <v>23.601365515566233</v>
      </c>
      <c r="K233" s="116">
        <f t="shared" si="96"/>
        <v>25.549051763588285</v>
      </c>
      <c r="L233" s="116">
        <f t="shared" si="96"/>
        <v>23.978461617400242</v>
      </c>
      <c r="M233" s="116">
        <f t="shared" si="96"/>
        <v>23.213632420116785</v>
      </c>
      <c r="N233" s="116">
        <f t="shared" si="96"/>
        <v>22.583883228801337</v>
      </c>
      <c r="O233" s="116">
        <f t="shared" si="96"/>
        <v>23.249985281945598</v>
      </c>
      <c r="P233" s="117">
        <f t="shared" si="96"/>
        <v>23.302632232958725</v>
      </c>
      <c r="S233" s="138"/>
      <c r="T233" s="142" t="s">
        <v>19</v>
      </c>
      <c r="U233" s="101">
        <f>$M$125</f>
        <v>23.654042618609324</v>
      </c>
      <c r="V233" s="101">
        <f>$M$152</f>
        <v>22.680100227909687</v>
      </c>
      <c r="W233" s="101">
        <f>$M$179</f>
        <v>22.563286021548574</v>
      </c>
      <c r="X233" s="101">
        <f>$M$206</f>
        <v>22.395267960477838</v>
      </c>
      <c r="Y233" s="102">
        <f>$M$233</f>
        <v>23.213632420116785</v>
      </c>
      <c r="Z233" s="101">
        <f>$M$260</f>
        <v>22.984482936042326</v>
      </c>
      <c r="AA233" s="101">
        <f>$M$287</f>
        <v>23.601672762768153</v>
      </c>
      <c r="AB233" s="103">
        <f>$M$314</f>
        <v>23.451770851389437</v>
      </c>
    </row>
    <row r="234" spans="2:28" s="49" customFormat="1" ht="13.5" thickBot="1" x14ac:dyDescent="0.25">
      <c r="B234" s="111"/>
      <c r="C234" s="143" t="s">
        <v>20</v>
      </c>
      <c r="D234" s="123">
        <v>24.386682814220489</v>
      </c>
      <c r="E234" s="124">
        <v>26.536108178686522</v>
      </c>
      <c r="F234" s="124">
        <v>27.415932234684636</v>
      </c>
      <c r="G234" s="124">
        <v>25.067198335043191</v>
      </c>
      <c r="H234" s="124">
        <v>24.022102074563723</v>
      </c>
      <c r="I234" s="125">
        <v>22.957068634321519</v>
      </c>
      <c r="J234" s="115">
        <f t="shared" ref="J234:P234" si="97">J57*100/J$61</f>
        <v>23.232713258953577</v>
      </c>
      <c r="K234" s="116">
        <f t="shared" si="97"/>
        <v>27.093777330314072</v>
      </c>
      <c r="L234" s="116">
        <f t="shared" si="97"/>
        <v>27.849999910238864</v>
      </c>
      <c r="M234" s="116">
        <f t="shared" si="97"/>
        <v>24.983906432542259</v>
      </c>
      <c r="N234" s="116">
        <f t="shared" si="97"/>
        <v>23.157432520157055</v>
      </c>
      <c r="O234" s="116">
        <f t="shared" si="97"/>
        <v>23.276447333883961</v>
      </c>
      <c r="P234" s="117">
        <f t="shared" si="97"/>
        <v>23.533666676844817</v>
      </c>
      <c r="S234" s="146"/>
      <c r="T234" s="147" t="s">
        <v>20</v>
      </c>
      <c r="U234" s="128">
        <f>$M$126</f>
        <v>25.304356162630775</v>
      </c>
      <c r="V234" s="128">
        <f>$M$153</f>
        <v>24.207824965135622</v>
      </c>
      <c r="W234" s="128">
        <f>$M$180</f>
        <v>24.106809931657665</v>
      </c>
      <c r="X234" s="128">
        <f>$M$207</f>
        <v>23.71150129993211</v>
      </c>
      <c r="Y234" s="129">
        <f>$M$234</f>
        <v>24.983906432542259</v>
      </c>
      <c r="Z234" s="128">
        <f>$M$261</f>
        <v>24.701068348685784</v>
      </c>
      <c r="AA234" s="128">
        <f>$M$288</f>
        <v>25.140646955803149</v>
      </c>
      <c r="AB234" s="130">
        <f>$M$315</f>
        <v>24.79280793254263</v>
      </c>
    </row>
    <row r="235" spans="2:28" s="49" customFormat="1" ht="13.5" customHeight="1" thickBot="1" x14ac:dyDescent="0.25">
      <c r="B235" s="189"/>
      <c r="C235" s="190"/>
      <c r="D235" s="190"/>
      <c r="E235" s="190"/>
      <c r="F235" s="190"/>
      <c r="G235" s="190"/>
      <c r="H235" s="190"/>
      <c r="I235" s="190"/>
      <c r="J235" s="190"/>
      <c r="K235" s="190"/>
      <c r="L235" s="190"/>
      <c r="M235" s="190"/>
      <c r="N235" s="190"/>
      <c r="O235" s="190"/>
      <c r="P235" s="191"/>
      <c r="S235" s="151"/>
      <c r="T235" s="45"/>
      <c r="U235" s="46"/>
      <c r="V235" s="46"/>
      <c r="W235" s="46"/>
      <c r="X235" s="46"/>
      <c r="Y235" s="46"/>
      <c r="Z235" s="46"/>
      <c r="AA235" s="46"/>
      <c r="AB235" s="47"/>
    </row>
    <row r="236" spans="2:28" s="49" customFormat="1" ht="14.25" thickBot="1" x14ac:dyDescent="0.3">
      <c r="B236" s="70" t="s">
        <v>26</v>
      </c>
      <c r="C236" s="77"/>
      <c r="D236" s="72">
        <v>1990</v>
      </c>
      <c r="E236" s="73">
        <v>1995</v>
      </c>
      <c r="F236" s="73">
        <v>2000</v>
      </c>
      <c r="G236" s="73">
        <v>2005</v>
      </c>
      <c r="H236" s="73">
        <v>2010</v>
      </c>
      <c r="I236" s="74">
        <v>2015</v>
      </c>
      <c r="J236" s="75">
        <v>2020</v>
      </c>
      <c r="K236" s="76">
        <v>2025</v>
      </c>
      <c r="L236" s="76">
        <v>2030</v>
      </c>
      <c r="M236" s="76">
        <v>2035</v>
      </c>
      <c r="N236" s="76">
        <v>2040</v>
      </c>
      <c r="O236" s="76">
        <v>2045</v>
      </c>
      <c r="P236" s="77">
        <v>2050</v>
      </c>
      <c r="S236" s="78">
        <v>2040</v>
      </c>
      <c r="T236" s="75"/>
      <c r="U236" s="76" t="s">
        <v>33</v>
      </c>
      <c r="V236" s="76" t="s">
        <v>40</v>
      </c>
      <c r="W236" s="76" t="s">
        <v>34</v>
      </c>
      <c r="X236" s="76" t="s">
        <v>35</v>
      </c>
      <c r="Y236" s="76" t="s">
        <v>36</v>
      </c>
      <c r="Z236" s="76" t="s">
        <v>37</v>
      </c>
      <c r="AA236" s="76" t="s">
        <v>38</v>
      </c>
      <c r="AB236" s="77" t="s">
        <v>39</v>
      </c>
    </row>
    <row r="237" spans="2:28" s="49" customFormat="1" x14ac:dyDescent="0.2">
      <c r="B237" s="79"/>
      <c r="C237" s="30" t="s">
        <v>0</v>
      </c>
      <c r="D237" s="81">
        <v>2.1647297674971435</v>
      </c>
      <c r="E237" s="82">
        <v>1.9706865232095792</v>
      </c>
      <c r="F237" s="82">
        <v>1.8607084302379806</v>
      </c>
      <c r="G237" s="82">
        <v>1.9546191437087188</v>
      </c>
      <c r="H237" s="82">
        <v>1.9551879621080088</v>
      </c>
      <c r="I237" s="83">
        <v>1.9753328830362964</v>
      </c>
      <c r="J237" s="84">
        <f>J65*100/J$64</f>
        <v>1.5964977649088246</v>
      </c>
      <c r="K237" s="85">
        <f t="shared" ref="K237:P237" si="98">K65*100/K$64</f>
        <v>1.4201532390619864</v>
      </c>
      <c r="L237" s="85">
        <f t="shared" si="98"/>
        <v>1.3965766069495473</v>
      </c>
      <c r="M237" s="85">
        <f t="shared" si="98"/>
        <v>1.5448800069814166</v>
      </c>
      <c r="N237" s="85">
        <f t="shared" si="98"/>
        <v>1.5910497642444605</v>
      </c>
      <c r="O237" s="85">
        <f t="shared" si="98"/>
        <v>1.6299576661456983</v>
      </c>
      <c r="P237" s="86">
        <f t="shared" si="98"/>
        <v>1.5915749318256831</v>
      </c>
      <c r="S237" s="136"/>
      <c r="T237" s="137" t="s">
        <v>0</v>
      </c>
      <c r="U237" s="88">
        <f>$N$102</f>
        <v>1.4323039782562497</v>
      </c>
      <c r="V237" s="88">
        <f>$N$129</f>
        <v>1.6679860833146081</v>
      </c>
      <c r="W237" s="88">
        <f>$N$156</f>
        <v>1.7420251896864198</v>
      </c>
      <c r="X237" s="88">
        <f>$N$183</f>
        <v>1.8154147320939527</v>
      </c>
      <c r="Y237" s="89">
        <f>$N$210</f>
        <v>1.5124343036774557</v>
      </c>
      <c r="Z237" s="88">
        <f>$N$237</f>
        <v>1.5910497642444605</v>
      </c>
      <c r="AA237" s="88">
        <f>$N$264</f>
        <v>1.9306161229170666</v>
      </c>
      <c r="AB237" s="90">
        <f>$N$291</f>
        <v>2.0602696741217112</v>
      </c>
    </row>
    <row r="238" spans="2:28" s="49" customFormat="1" x14ac:dyDescent="0.2">
      <c r="B238" s="91"/>
      <c r="C238" s="135" t="s">
        <v>1</v>
      </c>
      <c r="D238" s="93">
        <v>1.1791360219050684</v>
      </c>
      <c r="E238" s="94">
        <v>0.99965138483175686</v>
      </c>
      <c r="F238" s="94">
        <v>0.95811594072437734</v>
      </c>
      <c r="G238" s="94">
        <v>0.97730045601095072</v>
      </c>
      <c r="H238" s="94">
        <v>0.95140975290776231</v>
      </c>
      <c r="I238" s="95">
        <v>1.0488838754918255</v>
      </c>
      <c r="J238" s="96">
        <f t="shared" ref="J238:P238" si="99">J66*100/J$64</f>
        <v>0.87487091213330193</v>
      </c>
      <c r="K238" s="97">
        <f t="shared" si="99"/>
        <v>0.73291484711772092</v>
      </c>
      <c r="L238" s="97">
        <f t="shared" si="99"/>
        <v>0.70203725317546239</v>
      </c>
      <c r="M238" s="97">
        <f t="shared" si="99"/>
        <v>0.77397703894504277</v>
      </c>
      <c r="N238" s="97">
        <f t="shared" si="99"/>
        <v>0.80018977202213459</v>
      </c>
      <c r="O238" s="97">
        <f t="shared" si="99"/>
        <v>0.82660037360606364</v>
      </c>
      <c r="P238" s="98">
        <f t="shared" si="99"/>
        <v>0.82244786772485179</v>
      </c>
      <c r="S238" s="138"/>
      <c r="T238" s="139" t="s">
        <v>1</v>
      </c>
      <c r="U238" s="101">
        <f>$N$103</f>
        <v>0.72102790056323374</v>
      </c>
      <c r="V238" s="101">
        <f>$N$130</f>
        <v>0.83733543183683845</v>
      </c>
      <c r="W238" s="101">
        <f>$N$157</f>
        <v>0.87444879785017071</v>
      </c>
      <c r="X238" s="101">
        <f>$N$184</f>
        <v>0.91153327323555111</v>
      </c>
      <c r="Y238" s="102">
        <f>$N$211</f>
        <v>0.75935863170124196</v>
      </c>
      <c r="Z238" s="101">
        <f>$N$238</f>
        <v>0.80018977202213459</v>
      </c>
      <c r="AA238" s="101">
        <f>$N$265</f>
        <v>0.94625166450903853</v>
      </c>
      <c r="AB238" s="103">
        <f>$N$292</f>
        <v>1.0111527363681885</v>
      </c>
    </row>
    <row r="239" spans="2:28" s="49" customFormat="1" x14ac:dyDescent="0.2">
      <c r="B239" s="91"/>
      <c r="C239" s="135" t="s">
        <v>2</v>
      </c>
      <c r="D239" s="93">
        <v>8.311191293498462</v>
      </c>
      <c r="E239" s="94">
        <v>6.8047820547755773</v>
      </c>
      <c r="F239" s="94">
        <v>5.8535155309291982</v>
      </c>
      <c r="G239" s="94">
        <v>5.9441497798706138</v>
      </c>
      <c r="H239" s="94">
        <v>5.7812869150176782</v>
      </c>
      <c r="I239" s="95">
        <v>5.9390581227623676</v>
      </c>
      <c r="J239" s="96">
        <f t="shared" ref="J239:P239" si="100">J67*100/J$64</f>
        <v>6.0053663205845966</v>
      </c>
      <c r="K239" s="97">
        <f t="shared" si="100"/>
        <v>5.024590054030881</v>
      </c>
      <c r="L239" s="97">
        <f t="shared" si="100"/>
        <v>4.458750050278474</v>
      </c>
      <c r="M239" s="97">
        <f t="shared" si="100"/>
        <v>4.4497116843562425</v>
      </c>
      <c r="N239" s="97">
        <f t="shared" si="100"/>
        <v>4.8358399869462723</v>
      </c>
      <c r="O239" s="97">
        <f t="shared" si="100"/>
        <v>5.0146439594059347</v>
      </c>
      <c r="P239" s="98">
        <f t="shared" si="100"/>
        <v>5.1533810559881479</v>
      </c>
      <c r="S239" s="138"/>
      <c r="T239" s="139" t="s">
        <v>2</v>
      </c>
      <c r="U239" s="101">
        <f>$N$104</f>
        <v>4.4166451767320538</v>
      </c>
      <c r="V239" s="101">
        <f>$N$131</f>
        <v>5.0101383253496712</v>
      </c>
      <c r="W239" s="101">
        <f>$N$158</f>
        <v>5.2022814071511725</v>
      </c>
      <c r="X239" s="101">
        <f>$N$185</f>
        <v>5.4126598457329704</v>
      </c>
      <c r="Y239" s="102">
        <f>$N$212</f>
        <v>4.6170382192327555</v>
      </c>
      <c r="Z239" s="101">
        <f>$N$239</f>
        <v>4.8358399869462723</v>
      </c>
      <c r="AA239" s="101">
        <f>$N$266</f>
        <v>4.7519811120073809</v>
      </c>
      <c r="AB239" s="103">
        <f>$N$293</f>
        <v>5.042637154461989</v>
      </c>
    </row>
    <row r="240" spans="2:28" s="49" customFormat="1" ht="13.5" customHeight="1" x14ac:dyDescent="0.2">
      <c r="B240" s="91"/>
      <c r="C240" s="135" t="s">
        <v>3</v>
      </c>
      <c r="D240" s="93">
        <v>4.4339014966964356</v>
      </c>
      <c r="E240" s="94">
        <v>4.2430063174991055</v>
      </c>
      <c r="F240" s="94">
        <v>3.2573046561466912</v>
      </c>
      <c r="G240" s="94">
        <v>3.3122325867336038</v>
      </c>
      <c r="H240" s="94">
        <v>2.9240898406363933</v>
      </c>
      <c r="I240" s="95">
        <v>2.9445981762049023</v>
      </c>
      <c r="J240" s="96">
        <f t="shared" ref="J240:P240" si="101">J68*100/J$64</f>
        <v>3.0550191339863351</v>
      </c>
      <c r="K240" s="97">
        <f t="shared" si="101"/>
        <v>3.0820476327937891</v>
      </c>
      <c r="L240" s="97">
        <f t="shared" si="101"/>
        <v>2.5333408566584095</v>
      </c>
      <c r="M240" s="97">
        <f t="shared" si="101"/>
        <v>2.2950406106232273</v>
      </c>
      <c r="N240" s="97">
        <f t="shared" si="101"/>
        <v>2.3044451169116305</v>
      </c>
      <c r="O240" s="97">
        <f t="shared" si="101"/>
        <v>2.5343017102592276</v>
      </c>
      <c r="P240" s="98">
        <f t="shared" si="101"/>
        <v>2.6352715082272762</v>
      </c>
      <c r="S240" s="138"/>
      <c r="T240" s="139" t="s">
        <v>3</v>
      </c>
      <c r="U240" s="101">
        <f>$N$105</f>
        <v>2.3000998078118715</v>
      </c>
      <c r="V240" s="101">
        <f>$N$132</f>
        <v>2.2797271506462358</v>
      </c>
      <c r="W240" s="101">
        <f>$N$159</f>
        <v>2.349980570527602</v>
      </c>
      <c r="X240" s="101">
        <f>$N$186</f>
        <v>2.4295055567875838</v>
      </c>
      <c r="Y240" s="102">
        <f>$N$213</f>
        <v>2.2377969600480636</v>
      </c>
      <c r="Z240" s="101">
        <f>$N$240</f>
        <v>2.3044451169116305</v>
      </c>
      <c r="AA240" s="101">
        <f>$N$267</f>
        <v>2.0576917854577115</v>
      </c>
      <c r="AB240" s="103">
        <f>$N$294</f>
        <v>2.1027707875961092</v>
      </c>
    </row>
    <row r="241" spans="1:28" s="49" customFormat="1" x14ac:dyDescent="0.2">
      <c r="B241" s="91"/>
      <c r="C241" s="135" t="s">
        <v>4</v>
      </c>
      <c r="D241" s="93">
        <v>4.4908193967870735</v>
      </c>
      <c r="E241" s="94">
        <v>4.3516911062699188</v>
      </c>
      <c r="F241" s="94">
        <v>3.8031661637879632</v>
      </c>
      <c r="G241" s="94">
        <v>3.4234641080074297</v>
      </c>
      <c r="H241" s="94">
        <v>3.0532078085208507</v>
      </c>
      <c r="I241" s="95">
        <v>2.9596745925453432</v>
      </c>
      <c r="J241" s="96">
        <f t="shared" ref="J241:P241" si="102">J69*100/J$64</f>
        <v>3.0130755859664857</v>
      </c>
      <c r="K241" s="97">
        <f t="shared" si="102"/>
        <v>3.2735955914308392</v>
      </c>
      <c r="L241" s="97">
        <f t="shared" si="102"/>
        <v>2.9283901078372794</v>
      </c>
      <c r="M241" s="97">
        <f t="shared" si="102"/>
        <v>2.4664446506698434</v>
      </c>
      <c r="N241" s="97">
        <f t="shared" si="102"/>
        <v>2.3322177216716709</v>
      </c>
      <c r="O241" s="97">
        <f t="shared" si="102"/>
        <v>2.5186045411477092</v>
      </c>
      <c r="P241" s="98">
        <f t="shared" si="102"/>
        <v>2.6694444859524786</v>
      </c>
      <c r="S241" s="138"/>
      <c r="T241" s="139" t="s">
        <v>4</v>
      </c>
      <c r="U241" s="101">
        <f>$N$106</f>
        <v>2.4013029445759764</v>
      </c>
      <c r="V241" s="101">
        <f>$N$133</f>
        <v>2.2536474320738451</v>
      </c>
      <c r="W241" s="101">
        <f>$N$160</f>
        <v>2.3224618945012656</v>
      </c>
      <c r="X241" s="101">
        <f>$N$187</f>
        <v>2.3837605854281763</v>
      </c>
      <c r="Y241" s="102">
        <f>$N$214</f>
        <v>2.2946289427336946</v>
      </c>
      <c r="Z241" s="101">
        <f>$N$241</f>
        <v>2.3322177216716709</v>
      </c>
      <c r="AA241" s="101">
        <f>$N$268</f>
        <v>2.1726520885723035</v>
      </c>
      <c r="AB241" s="103">
        <f>$N$295</f>
        <v>2.200547848080888</v>
      </c>
    </row>
    <row r="242" spans="1:28" s="49" customFormat="1" x14ac:dyDescent="0.2">
      <c r="B242" s="105"/>
      <c r="C242" s="140"/>
      <c r="D242" s="93"/>
      <c r="E242" s="94"/>
      <c r="F242" s="94"/>
      <c r="G242" s="94"/>
      <c r="H242" s="94"/>
      <c r="I242" s="95"/>
      <c r="J242" s="96"/>
      <c r="K242" s="97"/>
      <c r="L242" s="97"/>
      <c r="M242" s="97"/>
      <c r="N242" s="97"/>
      <c r="O242" s="97"/>
      <c r="P242" s="98"/>
      <c r="S242" s="138"/>
      <c r="T242" s="139"/>
      <c r="U242" s="101"/>
      <c r="V242" s="101"/>
      <c r="W242" s="101"/>
      <c r="X242" s="101"/>
      <c r="Y242" s="102"/>
      <c r="Z242" s="101"/>
      <c r="AA242" s="101"/>
      <c r="AB242" s="103"/>
    </row>
    <row r="243" spans="1:28" s="49" customFormat="1" x14ac:dyDescent="0.2">
      <c r="B243" s="91"/>
      <c r="C243" s="135" t="s">
        <v>5</v>
      </c>
      <c r="D243" s="93">
        <v>10.518722650852823</v>
      </c>
      <c r="E243" s="94">
        <v>10.727850373997837</v>
      </c>
      <c r="F243" s="94">
        <v>11.826929486011105</v>
      </c>
      <c r="G243" s="94">
        <v>12.520166740920368</v>
      </c>
      <c r="H243" s="94">
        <v>13.332176340435552</v>
      </c>
      <c r="I243" s="95">
        <v>13.286205159940309</v>
      </c>
      <c r="J243" s="96">
        <f>J65*100/J$70</f>
        <v>10.976393645772454</v>
      </c>
      <c r="K243" s="97">
        <f t="shared" ref="K243:P243" si="103">K65*100/K$70</f>
        <v>10.493767934512066</v>
      </c>
      <c r="L243" s="97">
        <f t="shared" si="103"/>
        <v>11.619648746314295</v>
      </c>
      <c r="M243" s="97">
        <f t="shared" si="103"/>
        <v>13.398723094533256</v>
      </c>
      <c r="N243" s="97">
        <f t="shared" si="103"/>
        <v>13.411027614422805</v>
      </c>
      <c r="O243" s="97">
        <f t="shared" si="103"/>
        <v>13.014560666003614</v>
      </c>
      <c r="P243" s="98">
        <f t="shared" si="103"/>
        <v>12.364512997138517</v>
      </c>
      <c r="S243" s="138"/>
      <c r="T243" s="139" t="s">
        <v>5</v>
      </c>
      <c r="U243" s="101">
        <f>$N$108</f>
        <v>12.707441348461678</v>
      </c>
      <c r="V243" s="101">
        <f>$N$135</f>
        <v>13.843547223953633</v>
      </c>
      <c r="W243" s="101">
        <f>$N$162</f>
        <v>13.946021904787431</v>
      </c>
      <c r="X243" s="101">
        <f>$N$189</f>
        <v>14.015536112186716</v>
      </c>
      <c r="Y243" s="102">
        <f>$N$216</f>
        <v>13.242275312404654</v>
      </c>
      <c r="Z243" s="101">
        <f>$N$243</f>
        <v>13.411027614422805</v>
      </c>
      <c r="AA243" s="101">
        <f>$N$270</f>
        <v>16.27949017944184</v>
      </c>
      <c r="AB243" s="103">
        <f>$N$297</f>
        <v>16.591825108599558</v>
      </c>
    </row>
    <row r="244" spans="1:28" s="49" customFormat="1" ht="15" customHeight="1" x14ac:dyDescent="0.2">
      <c r="B244" s="105"/>
      <c r="C244" s="140" t="s">
        <v>6</v>
      </c>
      <c r="D244" s="93">
        <v>5.7295857285640155</v>
      </c>
      <c r="E244" s="94">
        <v>5.4418144927326564</v>
      </c>
      <c r="F244" s="94">
        <v>6.0899222501620649</v>
      </c>
      <c r="G244" s="94">
        <v>6.2600249796069942</v>
      </c>
      <c r="H244" s="94">
        <v>6.4875412715311063</v>
      </c>
      <c r="I244" s="95">
        <v>7.0548546416728763</v>
      </c>
      <c r="J244" s="107">
        <f t="shared" ref="J244:P244" si="104">J66*100/J$70</f>
        <v>6.0149959065927945</v>
      </c>
      <c r="K244" s="108">
        <f t="shared" si="104"/>
        <v>5.4156397421532452</v>
      </c>
      <c r="L244" s="108">
        <f t="shared" si="104"/>
        <v>5.8410159873320051</v>
      </c>
      <c r="M244" s="108">
        <f t="shared" si="104"/>
        <v>6.7126922346637343</v>
      </c>
      <c r="N244" s="108">
        <f t="shared" si="104"/>
        <v>6.7448343669272495</v>
      </c>
      <c r="O244" s="108">
        <f t="shared" si="104"/>
        <v>6.6000736904266013</v>
      </c>
      <c r="P244" s="109">
        <f t="shared" si="104"/>
        <v>6.3893739129755067</v>
      </c>
      <c r="S244" s="138"/>
      <c r="T244" s="142" t="s">
        <v>6</v>
      </c>
      <c r="U244" s="101">
        <f>$N$109</f>
        <v>6.3969798981962525</v>
      </c>
      <c r="V244" s="101">
        <f>$N$136</f>
        <v>6.9495139730950068</v>
      </c>
      <c r="W244" s="101">
        <f>$N$163</f>
        <v>7.0005199474921147</v>
      </c>
      <c r="X244" s="101">
        <f>$N$190</f>
        <v>7.0373051857725333</v>
      </c>
      <c r="Y244" s="102">
        <f>$N$217</f>
        <v>6.6486432087586511</v>
      </c>
      <c r="Z244" s="101">
        <f>$N$244</f>
        <v>6.7448343669272495</v>
      </c>
      <c r="AA244" s="101">
        <f>$N$271</f>
        <v>7.9790562695498206</v>
      </c>
      <c r="AB244" s="103">
        <f>$N$298</f>
        <v>8.1430453355844321</v>
      </c>
    </row>
    <row r="245" spans="1:28" s="49" customFormat="1" x14ac:dyDescent="0.2">
      <c r="B245" s="105"/>
      <c r="C245" s="140" t="s">
        <v>7</v>
      </c>
      <c r="D245" s="93">
        <v>40.385233033299798</v>
      </c>
      <c r="E245" s="94">
        <v>37.04327545326926</v>
      </c>
      <c r="F245" s="94">
        <v>37.205783724382989</v>
      </c>
      <c r="G245" s="94">
        <v>38.074806857655361</v>
      </c>
      <c r="H245" s="94">
        <v>39.421855146124521</v>
      </c>
      <c r="I245" s="95">
        <v>39.946454267769546</v>
      </c>
      <c r="J245" s="107">
        <f t="shared" ref="J245:P245" si="105">J67*100/J$70</f>
        <v>41.288667087839727</v>
      </c>
      <c r="K245" s="108">
        <f t="shared" si="105"/>
        <v>37.127600418588422</v>
      </c>
      <c r="L245" s="108">
        <f t="shared" si="105"/>
        <v>37.097219854634666</v>
      </c>
      <c r="M245" s="108">
        <f t="shared" si="105"/>
        <v>38.592288358817271</v>
      </c>
      <c r="N245" s="108">
        <f t="shared" si="105"/>
        <v>40.761505429507039</v>
      </c>
      <c r="O245" s="108">
        <f t="shared" si="105"/>
        <v>40.039928265390522</v>
      </c>
      <c r="P245" s="109">
        <f t="shared" si="105"/>
        <v>40.035216546720328</v>
      </c>
      <c r="S245" s="138"/>
      <c r="T245" s="142" t="s">
        <v>7</v>
      </c>
      <c r="U245" s="101">
        <f>$N$110</f>
        <v>39.184600749777218</v>
      </c>
      <c r="V245" s="101">
        <f>$N$137</f>
        <v>41.581933566070489</v>
      </c>
      <c r="W245" s="101">
        <f>$N$164</f>
        <v>41.647578283330382</v>
      </c>
      <c r="X245" s="101">
        <f>$N$191</f>
        <v>41.787327264526901</v>
      </c>
      <c r="Y245" s="102">
        <f>$N$218</f>
        <v>40.424956692871667</v>
      </c>
      <c r="Z245" s="101">
        <f>$N$245</f>
        <v>40.761505429507039</v>
      </c>
      <c r="AA245" s="101">
        <f>$N$272</f>
        <v>40.070021651394029</v>
      </c>
      <c r="AB245" s="103">
        <f>$N$299</f>
        <v>40.609515736635942</v>
      </c>
    </row>
    <row r="246" spans="1:28" s="49" customFormat="1" x14ac:dyDescent="0.2">
      <c r="B246" s="111"/>
      <c r="C246" s="143" t="s">
        <v>8</v>
      </c>
      <c r="D246" s="93">
        <v>21.544943302033918</v>
      </c>
      <c r="E246" s="113">
        <v>23.09770548180542</v>
      </c>
      <c r="F246" s="113">
        <v>20.703895278087948</v>
      </c>
      <c r="G246" s="113">
        <v>21.216258115598709</v>
      </c>
      <c r="H246" s="113">
        <v>19.938994176605359</v>
      </c>
      <c r="I246" s="114">
        <v>19.805540533760013</v>
      </c>
      <c r="J246" s="115">
        <f t="shared" ref="J246:P246" si="106">J68*100/J$70</f>
        <v>21.004158820050673</v>
      </c>
      <c r="K246" s="116">
        <f t="shared" si="106"/>
        <v>22.77380477828746</v>
      </c>
      <c r="L246" s="116">
        <f t="shared" si="106"/>
        <v>21.077634239738551</v>
      </c>
      <c r="M246" s="116">
        <f t="shared" si="106"/>
        <v>19.904855712731766</v>
      </c>
      <c r="N246" s="116">
        <f t="shared" si="106"/>
        <v>19.424268048271557</v>
      </c>
      <c r="O246" s="116">
        <f t="shared" si="106"/>
        <v>20.235386500631467</v>
      </c>
      <c r="P246" s="117">
        <f t="shared" si="106"/>
        <v>20.472707984341206</v>
      </c>
      <c r="S246" s="138"/>
      <c r="T246" s="142" t="s">
        <v>8</v>
      </c>
      <c r="U246" s="101">
        <f>$N$111</f>
        <v>20.406550457928116</v>
      </c>
      <c r="V246" s="101">
        <f>$N$138</f>
        <v>18.920727686759609</v>
      </c>
      <c r="W246" s="101">
        <f>$N$165</f>
        <v>18.813092202359147</v>
      </c>
      <c r="X246" s="101">
        <f>$N$192</f>
        <v>18.756498040885376</v>
      </c>
      <c r="Y246" s="102">
        <f>$N$219</f>
        <v>19.593263235411481</v>
      </c>
      <c r="Z246" s="101">
        <f>$N$246</f>
        <v>19.424268048271557</v>
      </c>
      <c r="AA246" s="101">
        <f>$N$273</f>
        <v>17.351027382420721</v>
      </c>
      <c r="AB246" s="103">
        <f>$N$300</f>
        <v>16.93409634160626</v>
      </c>
    </row>
    <row r="247" spans="1:28" s="49" customFormat="1" x14ac:dyDescent="0.2">
      <c r="B247" s="111"/>
      <c r="C247" s="143" t="s">
        <v>9</v>
      </c>
      <c r="D247" s="93">
        <v>21.821515285249447</v>
      </c>
      <c r="E247" s="113">
        <v>23.689354198194827</v>
      </c>
      <c r="F247" s="113">
        <v>24.173469261355894</v>
      </c>
      <c r="G247" s="113">
        <v>21.928743306218568</v>
      </c>
      <c r="H247" s="113">
        <v>20.81943306530346</v>
      </c>
      <c r="I247" s="114">
        <v>19.906945396857253</v>
      </c>
      <c r="J247" s="115">
        <f t="shared" ref="J247:P247" si="107">J69*100/J$70</f>
        <v>20.715784539744359</v>
      </c>
      <c r="K247" s="116">
        <f t="shared" si="107"/>
        <v>24.189187126458823</v>
      </c>
      <c r="L247" s="116">
        <f t="shared" si="107"/>
        <v>24.364481171980479</v>
      </c>
      <c r="M247" s="116">
        <f t="shared" si="107"/>
        <v>21.391440599253976</v>
      </c>
      <c r="N247" s="116">
        <f t="shared" si="107"/>
        <v>19.658364540871347</v>
      </c>
      <c r="O247" s="116">
        <f t="shared" si="107"/>
        <v>20.110050877547799</v>
      </c>
      <c r="P247" s="117">
        <f t="shared" si="107"/>
        <v>20.73818855882444</v>
      </c>
      <c r="S247" s="138"/>
      <c r="T247" s="142" t="s">
        <v>9</v>
      </c>
      <c r="U247" s="101">
        <f>$N$112</f>
        <v>21.304427545636749</v>
      </c>
      <c r="V247" s="101">
        <f>$N$139</f>
        <v>18.704277550121258</v>
      </c>
      <c r="W247" s="101">
        <f>$N$166</f>
        <v>18.592787662030933</v>
      </c>
      <c r="X247" s="101">
        <f>$N$193</f>
        <v>18.403333396628462</v>
      </c>
      <c r="Y247" s="102">
        <f>$N$220</f>
        <v>20.09086155055353</v>
      </c>
      <c r="Z247" s="101">
        <f>$N$247</f>
        <v>19.658364540871347</v>
      </c>
      <c r="AA247" s="101">
        <f>$N$274</f>
        <v>18.320404517193595</v>
      </c>
      <c r="AB247" s="103">
        <f>$N$301</f>
        <v>17.721517477573805</v>
      </c>
    </row>
    <row r="248" spans="1:28" s="49" customFormat="1" x14ac:dyDescent="0.2">
      <c r="B248" s="111"/>
      <c r="C248" s="143"/>
      <c r="D248" s="118"/>
      <c r="E248" s="113"/>
      <c r="F248" s="113"/>
      <c r="G248" s="113"/>
      <c r="H248" s="113"/>
      <c r="I248" s="114"/>
      <c r="J248" s="115"/>
      <c r="K248" s="116"/>
      <c r="L248" s="116"/>
      <c r="M248" s="116"/>
      <c r="N248" s="116"/>
      <c r="O248" s="116"/>
      <c r="P248" s="117"/>
      <c r="S248" s="138"/>
      <c r="T248" s="142"/>
      <c r="U248" s="101"/>
      <c r="V248" s="101"/>
      <c r="W248" s="101"/>
      <c r="X248" s="101"/>
      <c r="Y248" s="102"/>
      <c r="Z248" s="101"/>
      <c r="AA248" s="101"/>
      <c r="AB248" s="103"/>
    </row>
    <row r="249" spans="1:28" s="49" customFormat="1" ht="14.25" customHeight="1" x14ac:dyDescent="0.25">
      <c r="B249" s="111"/>
      <c r="C249" s="135" t="s">
        <v>10</v>
      </c>
      <c r="D249" s="118">
        <v>13.454753810121076</v>
      </c>
      <c r="E249" s="113">
        <v>14.058130764428761</v>
      </c>
      <c r="F249" s="113">
        <v>15.597350123765649</v>
      </c>
      <c r="G249" s="113">
        <v>16.036845403972638</v>
      </c>
      <c r="H249" s="113">
        <v>16.837687398009091</v>
      </c>
      <c r="I249" s="114">
        <v>16.588461041688095</v>
      </c>
      <c r="J249" s="115">
        <f>J65*100/J$71</f>
        <v>13.844361809034746</v>
      </c>
      <c r="K249" s="116">
        <f t="shared" ref="K249:P249" si="108">K65*100/K$71</f>
        <v>13.842046453210511</v>
      </c>
      <c r="L249" s="116">
        <f t="shared" si="108"/>
        <v>15.362687962430877</v>
      </c>
      <c r="M249" s="116">
        <f t="shared" si="108"/>
        <v>17.044865338679767</v>
      </c>
      <c r="N249" s="116">
        <f t="shared" si="108"/>
        <v>16.69250014364626</v>
      </c>
      <c r="O249" s="116">
        <f t="shared" si="108"/>
        <v>16.290610782659787</v>
      </c>
      <c r="P249" s="117">
        <f t="shared" si="108"/>
        <v>15.599584178460121</v>
      </c>
      <c r="Q249" s="141"/>
      <c r="R249" s="141"/>
      <c r="S249" s="138"/>
      <c r="T249" s="139" t="s">
        <v>10</v>
      </c>
      <c r="U249" s="101">
        <f>$N$114</f>
        <v>16.147593761810317</v>
      </c>
      <c r="V249" s="101">
        <f>$N$141</f>
        <v>17.028629313785355</v>
      </c>
      <c r="W249" s="101">
        <f>$N$168</f>
        <v>17.131187156844671</v>
      </c>
      <c r="X249" s="101">
        <f>$N$195</f>
        <v>17.176603770242252</v>
      </c>
      <c r="Y249" s="102">
        <f>$N$222</f>
        <v>16.571665731050544</v>
      </c>
      <c r="Z249" s="101">
        <f>$N$249</f>
        <v>16.69250014364626</v>
      </c>
      <c r="AA249" s="101">
        <f>$N$276</f>
        <v>19.930914303889615</v>
      </c>
      <c r="AB249" s="103">
        <f>$N$303</f>
        <v>20.165448608118428</v>
      </c>
    </row>
    <row r="250" spans="1:28" s="49" customFormat="1" ht="13.5" customHeight="1" x14ac:dyDescent="0.2">
      <c r="B250" s="111"/>
      <c r="C250" s="135" t="s">
        <v>11</v>
      </c>
      <c r="D250" s="118">
        <v>7.3288523683587963</v>
      </c>
      <c r="E250" s="113">
        <v>7.1311341105226598</v>
      </c>
      <c r="F250" s="113">
        <v>8.0313871554437437</v>
      </c>
      <c r="G250" s="113">
        <v>8.018347910243925</v>
      </c>
      <c r="H250" s="113">
        <v>8.1933503669930126</v>
      </c>
      <c r="I250" s="114">
        <v>8.808322615024915</v>
      </c>
      <c r="J250" s="115">
        <f t="shared" ref="J250:P250" si="109">J66*100/J$71</f>
        <v>7.5866247419803887</v>
      </c>
      <c r="K250" s="116">
        <f t="shared" si="109"/>
        <v>7.1436244209476927</v>
      </c>
      <c r="L250" s="116">
        <f t="shared" si="109"/>
        <v>7.7225833548036356</v>
      </c>
      <c r="M250" s="116">
        <f t="shared" si="109"/>
        <v>8.5393909846922185</v>
      </c>
      <c r="N250" s="116">
        <f t="shared" si="109"/>
        <v>8.3951917687292763</v>
      </c>
      <c r="O250" s="116">
        <f t="shared" si="109"/>
        <v>8.2614568702631992</v>
      </c>
      <c r="P250" s="117">
        <f t="shared" si="109"/>
        <v>8.0611000389732492</v>
      </c>
      <c r="S250" s="138"/>
      <c r="T250" s="139" t="s">
        <v>11</v>
      </c>
      <c r="U250" s="101">
        <f>$N$115</f>
        <v>8.1287672211876423</v>
      </c>
      <c r="V250" s="101">
        <f>$N$142</f>
        <v>8.5484374376272889</v>
      </c>
      <c r="W250" s="101">
        <f>$N$169</f>
        <v>8.5993854186148173</v>
      </c>
      <c r="X250" s="101">
        <f>$N$196</f>
        <v>8.6245008267062655</v>
      </c>
      <c r="Y250" s="102">
        <f>$N$223</f>
        <v>8.3202539005783844</v>
      </c>
      <c r="Z250" s="101">
        <f>$N$250</f>
        <v>8.3951917687292763</v>
      </c>
      <c r="AA250" s="101">
        <f>$N$277</f>
        <v>9.7687264761606407</v>
      </c>
      <c r="AB250" s="103">
        <f>$N$304</f>
        <v>9.8969318416451433</v>
      </c>
    </row>
    <row r="251" spans="1:28" s="49" customFormat="1" ht="13.5" x14ac:dyDescent="0.25">
      <c r="A251" s="3"/>
      <c r="B251" s="111"/>
      <c r="C251" s="140" t="s">
        <v>12</v>
      </c>
      <c r="D251" s="118">
        <v>51.657733173843411</v>
      </c>
      <c r="E251" s="113">
        <v>48.542736159615856</v>
      </c>
      <c r="F251" s="113">
        <v>49.066973474788682</v>
      </c>
      <c r="G251" s="113">
        <v>48.769301878918149</v>
      </c>
      <c r="H251" s="113">
        <v>49.787285785207047</v>
      </c>
      <c r="I251" s="114">
        <v>49.875054042703596</v>
      </c>
      <c r="J251" s="115">
        <f t="shared" ref="J251:P251" si="110">J67*100/J$71</f>
        <v>52.076780791931157</v>
      </c>
      <c r="K251" s="116">
        <f t="shared" si="110"/>
        <v>48.974017044930491</v>
      </c>
      <c r="L251" s="116">
        <f t="shared" si="110"/>
        <v>49.047352922886063</v>
      </c>
      <c r="M251" s="116">
        <f t="shared" si="110"/>
        <v>49.094257232312302</v>
      </c>
      <c r="N251" s="116">
        <f t="shared" si="110"/>
        <v>50.735219910034331</v>
      </c>
      <c r="O251" s="116">
        <f t="shared" si="110"/>
        <v>50.118855632288458</v>
      </c>
      <c r="P251" s="117">
        <f t="shared" si="110"/>
        <v>50.510095364692255</v>
      </c>
      <c r="Q251" s="19"/>
      <c r="R251" s="19"/>
      <c r="S251" s="138"/>
      <c r="T251" s="142" t="s">
        <v>12</v>
      </c>
      <c r="U251" s="101">
        <f>$N$116</f>
        <v>49.792637028596438</v>
      </c>
      <c r="V251" s="119">
        <f>$N$143</f>
        <v>51.148980921729311</v>
      </c>
      <c r="W251" s="101">
        <f>$N$170</f>
        <v>51.159568160161122</v>
      </c>
      <c r="X251" s="101">
        <f>$N$197</f>
        <v>51.212051918307488</v>
      </c>
      <c r="Y251" s="102">
        <f>$N$224</f>
        <v>50.588652909136322</v>
      </c>
      <c r="Z251" s="101">
        <f>$N$251</f>
        <v>50.735219910034331</v>
      </c>
      <c r="AA251" s="101">
        <f>$N$278</f>
        <v>49.057566231249012</v>
      </c>
      <c r="AB251" s="103">
        <f>$N$305</f>
        <v>49.356179758866162</v>
      </c>
    </row>
    <row r="252" spans="1:28" s="49" customFormat="1" ht="13.5" customHeight="1" x14ac:dyDescent="0.2">
      <c r="B252" s="111"/>
      <c r="C252" s="140" t="s">
        <v>13</v>
      </c>
      <c r="D252" s="118">
        <v>27.558660647676717</v>
      </c>
      <c r="E252" s="113">
        <v>30.267998965432724</v>
      </c>
      <c r="F252" s="113">
        <v>27.304289246001925</v>
      </c>
      <c r="G252" s="113">
        <v>27.175504806865284</v>
      </c>
      <c r="H252" s="113">
        <v>25.181676449790849</v>
      </c>
      <c r="I252" s="114">
        <v>24.728162300583392</v>
      </c>
      <c r="J252" s="115">
        <f t="shared" ref="J252:P252" si="111">J68*100/J$71</f>
        <v>26.492232657053712</v>
      </c>
      <c r="K252" s="116">
        <f t="shared" si="111"/>
        <v>30.04031208091131</v>
      </c>
      <c r="L252" s="116">
        <f t="shared" si="111"/>
        <v>27.867375759879426</v>
      </c>
      <c r="M252" s="116">
        <f t="shared" si="111"/>
        <v>25.321486444315706</v>
      </c>
      <c r="N252" s="116">
        <f t="shared" si="111"/>
        <v>24.177088177590136</v>
      </c>
      <c r="O252" s="116">
        <f t="shared" si="111"/>
        <v>25.32907671478856</v>
      </c>
      <c r="P252" s="117">
        <f t="shared" si="111"/>
        <v>25.829220417874378</v>
      </c>
      <c r="Q252" s="8"/>
      <c r="R252" s="8"/>
      <c r="S252" s="138"/>
      <c r="T252" s="142" t="s">
        <v>13</v>
      </c>
      <c r="U252" s="101">
        <f>$N$117</f>
        <v>25.931001988405615</v>
      </c>
      <c r="V252" s="101">
        <f>$N$144</f>
        <v>23.273952326858044</v>
      </c>
      <c r="W252" s="101">
        <f>$N$171</f>
        <v>23.109859264379391</v>
      </c>
      <c r="X252" s="101">
        <f>$N$198</f>
        <v>22.986843484743979</v>
      </c>
      <c r="Y252" s="102">
        <f>$N$225</f>
        <v>24.519427459234741</v>
      </c>
      <c r="Z252" s="101">
        <f>$N$252</f>
        <v>24.177088177590136</v>
      </c>
      <c r="AA252" s="101">
        <f>$N$279</f>
        <v>21.242792988700735</v>
      </c>
      <c r="AB252" s="103">
        <f>$N$306</f>
        <v>20.581439791370272</v>
      </c>
    </row>
    <row r="253" spans="1:28" s="49" customFormat="1" x14ac:dyDescent="0.2">
      <c r="B253" s="111"/>
      <c r="C253" s="143"/>
      <c r="D253" s="118"/>
      <c r="E253" s="113"/>
      <c r="F253" s="113"/>
      <c r="G253" s="113"/>
      <c r="H253" s="113"/>
      <c r="I253" s="114"/>
      <c r="J253" s="115"/>
      <c r="K253" s="116"/>
      <c r="L253" s="116"/>
      <c r="M253" s="116"/>
      <c r="N253" s="116"/>
      <c r="O253" s="116"/>
      <c r="P253" s="117"/>
      <c r="Q253" s="8"/>
      <c r="R253" s="8"/>
      <c r="S253" s="138"/>
      <c r="T253" s="142"/>
      <c r="U253" s="101"/>
      <c r="V253" s="120"/>
      <c r="W253" s="101"/>
      <c r="X253" s="101"/>
      <c r="Y253" s="102"/>
      <c r="Z253" s="101"/>
      <c r="AA253" s="101"/>
      <c r="AB253" s="103"/>
    </row>
    <row r="254" spans="1:28" s="49" customFormat="1" x14ac:dyDescent="0.2">
      <c r="B254" s="111"/>
      <c r="C254" s="144" t="s">
        <v>15</v>
      </c>
      <c r="D254" s="118">
        <v>8.4682321571763843</v>
      </c>
      <c r="E254" s="113">
        <v>8.2976250970011378</v>
      </c>
      <c r="F254" s="113">
        <v>9.5155628019034264</v>
      </c>
      <c r="G254" s="113">
        <v>9.549841175957086</v>
      </c>
      <c r="H254" s="113">
        <v>9.852239687231668</v>
      </c>
      <c r="I254" s="114">
        <v>10.560076849112221</v>
      </c>
      <c r="J254" s="115">
        <f>J66*100/J$72</f>
        <v>8.8057205555886213</v>
      </c>
      <c r="K254" s="116">
        <f t="shared" ref="K254:P254" si="112">K66*100/K$72</f>
        <v>8.2913116280880903</v>
      </c>
      <c r="L254" s="116">
        <f t="shared" si="112"/>
        <v>9.1243249211124606</v>
      </c>
      <c r="M254" s="116">
        <f t="shared" si="112"/>
        <v>10.293987249319613</v>
      </c>
      <c r="N254" s="116">
        <f t="shared" si="112"/>
        <v>10.077354119623106</v>
      </c>
      <c r="O254" s="116">
        <f t="shared" si="112"/>
        <v>9.8692117425602444</v>
      </c>
      <c r="P254" s="117">
        <f t="shared" si="112"/>
        <v>9.5510193409686632</v>
      </c>
      <c r="Q254" s="8"/>
      <c r="R254" s="8"/>
      <c r="S254" s="138"/>
      <c r="T254" s="145" t="s">
        <v>15</v>
      </c>
      <c r="U254" s="101">
        <f>$N$119</f>
        <v>9.6941370985791489E-2</v>
      </c>
      <c r="V254" s="101">
        <f>$N$146</f>
        <v>0.10302876000393203</v>
      </c>
      <c r="W254" s="101">
        <f>$N$173</f>
        <v>10.377107048571766</v>
      </c>
      <c r="X254" s="101">
        <f>$N$200</f>
        <v>10.413121435857706</v>
      </c>
      <c r="Y254" s="102">
        <f>$N$227</f>
        <v>9.9729354223425215</v>
      </c>
      <c r="Z254" s="101">
        <f>$N$254</f>
        <v>10.077354119623106</v>
      </c>
      <c r="AA254" s="101">
        <f>$N$281</f>
        <v>12.200372205118345</v>
      </c>
      <c r="AB254" s="103">
        <f>$N$308</f>
        <v>12.396802724003994</v>
      </c>
    </row>
    <row r="255" spans="1:28" s="49" customFormat="1" x14ac:dyDescent="0.2">
      <c r="B255" s="111"/>
      <c r="C255" s="144" t="s">
        <v>16</v>
      </c>
      <c r="D255" s="118">
        <v>59.688700937434675</v>
      </c>
      <c r="E255" s="113">
        <v>56.483221265013022</v>
      </c>
      <c r="F255" s="113">
        <v>58.134399271514695</v>
      </c>
      <c r="G255" s="113">
        <v>58.084170507363986</v>
      </c>
      <c r="H255" s="113">
        <v>59.867606163726549</v>
      </c>
      <c r="I255" s="114">
        <v>59.793950172326348</v>
      </c>
      <c r="J255" s="115">
        <f t="shared" ref="J255:P255" si="113">J67*100/J$72</f>
        <v>60.44500613703562</v>
      </c>
      <c r="K255" s="116">
        <f t="shared" si="113"/>
        <v>56.842131258763409</v>
      </c>
      <c r="L255" s="116">
        <f t="shared" si="113"/>
        <v>57.950036150858317</v>
      </c>
      <c r="M255" s="116">
        <f t="shared" si="113"/>
        <v>59.181697953657412</v>
      </c>
      <c r="N255" s="116">
        <f t="shared" si="113"/>
        <v>60.901143351458813</v>
      </c>
      <c r="O255" s="116">
        <f t="shared" si="113"/>
        <v>59.87244214882702</v>
      </c>
      <c r="P255" s="117">
        <f t="shared" si="113"/>
        <v>59.84578970735538</v>
      </c>
      <c r="Q255" s="8"/>
      <c r="R255" s="8"/>
      <c r="S255" s="138"/>
      <c r="T255" s="145" t="s">
        <v>16</v>
      </c>
      <c r="U255" s="101">
        <f>$N$120</f>
        <v>0.59381285835920239</v>
      </c>
      <c r="V255" s="101">
        <f>$N$147</f>
        <v>0.61646542052640219</v>
      </c>
      <c r="W255" s="101">
        <f>$N$174</f>
        <v>61.73561126909123</v>
      </c>
      <c r="X255" s="101">
        <f>$N$201</f>
        <v>61.832832568519379</v>
      </c>
      <c r="Y255" s="102">
        <f>$N$228</f>
        <v>60.637256337940002</v>
      </c>
      <c r="Z255" s="101">
        <f>$N$255</f>
        <v>60.901143351458813</v>
      </c>
      <c r="AA255" s="101">
        <f>$N$282</f>
        <v>61.269047604014467</v>
      </c>
      <c r="AB255" s="103">
        <f>$N$309</f>
        <v>61.823081483345341</v>
      </c>
    </row>
    <row r="256" spans="1:28" s="49" customFormat="1" x14ac:dyDescent="0.2">
      <c r="B256" s="111"/>
      <c r="C256" s="143" t="s">
        <v>14</v>
      </c>
      <c r="D256" s="118">
        <v>31.843066905388937</v>
      </c>
      <c r="E256" s="113">
        <v>35.219153637985841</v>
      </c>
      <c r="F256" s="113">
        <v>32.350037926581876</v>
      </c>
      <c r="G256" s="113">
        <v>32.36598831667893</v>
      </c>
      <c r="H256" s="113">
        <v>30.280154149041785</v>
      </c>
      <c r="I256" s="114">
        <v>29.645972978561435</v>
      </c>
      <c r="J256" s="115">
        <f t="shared" ref="J256:P256" si="114">J68*100/J$72</f>
        <v>30.749273307375752</v>
      </c>
      <c r="K256" s="116">
        <f t="shared" si="114"/>
        <v>34.866557113148495</v>
      </c>
      <c r="L256" s="116">
        <f t="shared" si="114"/>
        <v>32.92563892802923</v>
      </c>
      <c r="M256" s="116">
        <f t="shared" si="114"/>
        <v>30.524314797022978</v>
      </c>
      <c r="N256" s="116">
        <f t="shared" si="114"/>
        <v>29.021502528918091</v>
      </c>
      <c r="O256" s="116">
        <f t="shared" si="114"/>
        <v>30.258346108612749</v>
      </c>
      <c r="P256" s="117">
        <f t="shared" si="114"/>
        <v>30.603190951675959</v>
      </c>
      <c r="Q256" s="8"/>
      <c r="R256" s="8"/>
      <c r="S256" s="138"/>
      <c r="T256" s="142" t="s">
        <v>14</v>
      </c>
      <c r="U256" s="101">
        <f>$N$121</f>
        <v>0.30924577065500608</v>
      </c>
      <c r="V256" s="101">
        <f>$N$148</f>
        <v>0.28050581946966574</v>
      </c>
      <c r="W256" s="101">
        <f>$N$175</f>
        <v>27.887281682337004</v>
      </c>
      <c r="X256" s="101">
        <f>$N$202</f>
        <v>27.754045995622917</v>
      </c>
      <c r="Y256" s="102">
        <f>$N$229</f>
        <v>29.389808239717471</v>
      </c>
      <c r="Z256" s="101">
        <f>$N$256</f>
        <v>29.021502528918091</v>
      </c>
      <c r="AA256" s="101">
        <f>$N$283</f>
        <v>26.530580190867187</v>
      </c>
      <c r="AB256" s="103">
        <f>$N$310</f>
        <v>25.780115792650665</v>
      </c>
    </row>
    <row r="257" spans="2:28" s="49" customFormat="1" ht="13.5" customHeight="1" x14ac:dyDescent="0.2">
      <c r="B257" s="111"/>
      <c r="C257" s="143"/>
      <c r="D257" s="118"/>
      <c r="E257" s="113"/>
      <c r="F257" s="113"/>
      <c r="G257" s="113"/>
      <c r="H257" s="113"/>
      <c r="I257" s="114"/>
      <c r="J257" s="115"/>
      <c r="K257" s="116"/>
      <c r="L257" s="116"/>
      <c r="M257" s="116"/>
      <c r="N257" s="116"/>
      <c r="O257" s="116"/>
      <c r="P257" s="117"/>
      <c r="Q257" s="8"/>
      <c r="R257" s="8"/>
      <c r="S257" s="138"/>
      <c r="T257" s="142"/>
      <c r="U257" s="101"/>
      <c r="V257" s="101"/>
      <c r="W257" s="101"/>
      <c r="X257" s="101"/>
      <c r="Y257" s="102"/>
      <c r="Z257" s="101"/>
      <c r="AA257" s="101"/>
      <c r="AB257" s="103"/>
    </row>
    <row r="258" spans="2:28" s="49" customFormat="1" x14ac:dyDescent="0.2">
      <c r="B258" s="111"/>
      <c r="C258" s="144" t="s">
        <v>17</v>
      </c>
      <c r="D258" s="118">
        <v>6.4031112410339581</v>
      </c>
      <c r="E258" s="113">
        <v>6.0957583249990739</v>
      </c>
      <c r="F258" s="113">
        <v>6.9067825523847244</v>
      </c>
      <c r="G258" s="113">
        <v>7.1559635476983026</v>
      </c>
      <c r="H258" s="113">
        <v>7.4855246129342001</v>
      </c>
      <c r="I258" s="114">
        <v>8.1357927590244312</v>
      </c>
      <c r="J258" s="115">
        <f>J66*100/J$73</f>
        <v>6.7566302387918871</v>
      </c>
      <c r="K258" s="116">
        <f t="shared" ref="K258:P258" si="115">K66*100/K$73</f>
        <v>6.0505728117242707</v>
      </c>
      <c r="L258" s="116">
        <f t="shared" si="115"/>
        <v>6.6089531264319552</v>
      </c>
      <c r="M258" s="116">
        <f t="shared" si="115"/>
        <v>7.7512624230601759</v>
      </c>
      <c r="N258" s="116">
        <f t="shared" si="115"/>
        <v>7.7894842508267397</v>
      </c>
      <c r="O258" s="116">
        <f t="shared" si="115"/>
        <v>7.5875614826573683</v>
      </c>
      <c r="P258" s="117">
        <f t="shared" si="115"/>
        <v>7.2908522922533425</v>
      </c>
      <c r="Q258" s="8"/>
      <c r="R258" s="8"/>
      <c r="S258" s="138"/>
      <c r="T258" s="145" t="s">
        <v>17</v>
      </c>
      <c r="U258" s="101">
        <f>$N$123</f>
        <v>7.3282075780734601</v>
      </c>
      <c r="V258" s="101">
        <f>$N$150</f>
        <v>8.0661561022706643</v>
      </c>
      <c r="W258" s="101">
        <f>$N$177</f>
        <v>8.135033501584946</v>
      </c>
      <c r="X258" s="101">
        <f>$N$204</f>
        <v>8.1843915372366975</v>
      </c>
      <c r="Y258" s="102">
        <f>$N$231</f>
        <v>7.6634596316347112</v>
      </c>
      <c r="Z258" s="101">
        <f>$N$258</f>
        <v>7.7894842508267397</v>
      </c>
      <c r="AA258" s="101">
        <f>$N$285</f>
        <v>9.5305872917540526</v>
      </c>
      <c r="AB258" s="103">
        <f>$N$312</f>
        <v>9.7628863671778969</v>
      </c>
    </row>
    <row r="259" spans="2:28" s="49" customFormat="1" x14ac:dyDescent="0.2">
      <c r="B259" s="111"/>
      <c r="C259" s="144" t="s">
        <v>18</v>
      </c>
      <c r="D259" s="118">
        <v>45.132606763893833</v>
      </c>
      <c r="E259" s="113">
        <v>41.494772567322293</v>
      </c>
      <c r="F259" s="113">
        <v>42.196311762195229</v>
      </c>
      <c r="G259" s="113">
        <v>43.524096285018395</v>
      </c>
      <c r="H259" s="113">
        <v>45.486148701478356</v>
      </c>
      <c r="I259" s="114">
        <v>46.067011992093377</v>
      </c>
      <c r="J259" s="115">
        <f t="shared" ref="J259:P259" si="116">J67*100/J$73</f>
        <v>46.37945908813321</v>
      </c>
      <c r="K259" s="116">
        <f t="shared" si="116"/>
        <v>41.480464054641146</v>
      </c>
      <c r="L259" s="116">
        <f t="shared" si="116"/>
        <v>41.97451054267858</v>
      </c>
      <c r="M259" s="116">
        <f t="shared" si="116"/>
        <v>44.563186292211725</v>
      </c>
      <c r="N259" s="116">
        <f t="shared" si="116"/>
        <v>47.074707444266352</v>
      </c>
      <c r="O259" s="116">
        <f t="shared" si="116"/>
        <v>46.030609918115083</v>
      </c>
      <c r="P259" s="117">
        <f t="shared" si="116"/>
        <v>45.683795361818547</v>
      </c>
      <c r="Q259" s="8"/>
      <c r="R259" s="8"/>
      <c r="S259" s="138"/>
      <c r="T259" s="145" t="s">
        <v>18</v>
      </c>
      <c r="U259" s="101">
        <f>$N$124</f>
        <v>44.888821401372311</v>
      </c>
      <c r="V259" s="101">
        <f>$N$151</f>
        <v>48.263284091045236</v>
      </c>
      <c r="W259" s="101">
        <f>$N$178</f>
        <v>48.397040096450056</v>
      </c>
      <c r="X259" s="101">
        <f>$N$205</f>
        <v>48.598694898008773</v>
      </c>
      <c r="Y259" s="102">
        <f>$N$232</f>
        <v>46.595224619406885</v>
      </c>
      <c r="Z259" s="101">
        <f>$N$259</f>
        <v>47.074707444266352</v>
      </c>
      <c r="AA259" s="101">
        <f>$N$286</f>
        <v>47.861655091778424</v>
      </c>
      <c r="AB259" s="103">
        <f>$N$313</f>
        <v>48.687692530750816</v>
      </c>
    </row>
    <row r="260" spans="2:28" s="49" customFormat="1" x14ac:dyDescent="0.2">
      <c r="B260" s="111"/>
      <c r="C260" s="143" t="s">
        <v>19</v>
      </c>
      <c r="D260" s="118">
        <v>24.07759918085172</v>
      </c>
      <c r="E260" s="113">
        <v>25.87336092899211</v>
      </c>
      <c r="F260" s="113">
        <v>23.480973450735412</v>
      </c>
      <c r="G260" s="113">
        <v>24.252741832240115</v>
      </c>
      <c r="H260" s="113">
        <v>23.006224611023725</v>
      </c>
      <c r="I260" s="114">
        <v>22.840126614560674</v>
      </c>
      <c r="J260" s="115">
        <f t="shared" ref="J260:P260" si="117">J68*100/J$73</f>
        <v>23.593920399578632</v>
      </c>
      <c r="K260" s="116">
        <f t="shared" si="117"/>
        <v>25.44382022653442</v>
      </c>
      <c r="L260" s="116">
        <f t="shared" si="117"/>
        <v>23.84877853589607</v>
      </c>
      <c r="M260" s="116">
        <f t="shared" si="117"/>
        <v>22.984482936042326</v>
      </c>
      <c r="N260" s="116">
        <f t="shared" si="117"/>
        <v>22.432727301319709</v>
      </c>
      <c r="O260" s="116">
        <f t="shared" si="117"/>
        <v>23.262958324477765</v>
      </c>
      <c r="P260" s="117">
        <f t="shared" si="117"/>
        <v>23.361207525066561</v>
      </c>
      <c r="S260" s="138"/>
      <c r="T260" s="142" t="s">
        <v>19</v>
      </c>
      <c r="U260" s="101">
        <f>$N$125</f>
        <v>23.377193626994799</v>
      </c>
      <c r="V260" s="101">
        <f>$N$152</f>
        <v>21.960894485688527</v>
      </c>
      <c r="W260" s="101">
        <f>$N$179</f>
        <v>21.8619668942484</v>
      </c>
      <c r="X260" s="101">
        <f>$N$206</f>
        <v>21.813822163684815</v>
      </c>
      <c r="Y260" s="102">
        <f>$N$233</f>
        <v>22.583883228801337</v>
      </c>
      <c r="Z260" s="101">
        <f>$N$260</f>
        <v>22.432727301319709</v>
      </c>
      <c r="AA260" s="101">
        <f>$N$287</f>
        <v>20.72494233445298</v>
      </c>
      <c r="AB260" s="103">
        <f>$N$314</f>
        <v>20.302681797863197</v>
      </c>
    </row>
    <row r="261" spans="2:28" s="49" customFormat="1" ht="13.5" thickBot="1" x14ac:dyDescent="0.25">
      <c r="B261" s="111"/>
      <c r="C261" s="143" t="s">
        <v>20</v>
      </c>
      <c r="D261" s="123">
        <v>24.386682814220489</v>
      </c>
      <c r="E261" s="124">
        <v>26.536108178686522</v>
      </c>
      <c r="F261" s="124">
        <v>27.415932234684636</v>
      </c>
      <c r="G261" s="124">
        <v>25.067198335043191</v>
      </c>
      <c r="H261" s="124">
        <v>24.022102074563723</v>
      </c>
      <c r="I261" s="125">
        <v>22.957068634321519</v>
      </c>
      <c r="J261" s="115">
        <f t="shared" ref="J261:P261" si="118">J69*100/J$73</f>
        <v>23.269990273496269</v>
      </c>
      <c r="K261" s="116">
        <f t="shared" si="118"/>
        <v>27.025142907100157</v>
      </c>
      <c r="L261" s="116">
        <f t="shared" si="118"/>
        <v>27.567757794993387</v>
      </c>
      <c r="M261" s="116">
        <f t="shared" si="118"/>
        <v>24.701068348685784</v>
      </c>
      <c r="N261" s="116">
        <f t="shared" si="118"/>
        <v>22.703081003587208</v>
      </c>
      <c r="O261" s="116">
        <f t="shared" si="118"/>
        <v>23.118870274749789</v>
      </c>
      <c r="P261" s="117">
        <f t="shared" si="118"/>
        <v>23.664144820861544</v>
      </c>
      <c r="S261" s="146"/>
      <c r="T261" s="147" t="s">
        <v>20</v>
      </c>
      <c r="U261" s="128">
        <f>$N$126</f>
        <v>24.405777393559429</v>
      </c>
      <c r="V261" s="128">
        <f>$N$153</f>
        <v>21.709665320995565</v>
      </c>
      <c r="W261" s="128">
        <f>$N$180</f>
        <v>21.605959507716587</v>
      </c>
      <c r="X261" s="128">
        <f>$N$207</f>
        <v>21.403091401069723</v>
      </c>
      <c r="Y261" s="129">
        <f>$N$234</f>
        <v>23.157432520157055</v>
      </c>
      <c r="Z261" s="128">
        <f>$N$261</f>
        <v>22.703081003587208</v>
      </c>
      <c r="AA261" s="128">
        <f>$N$288</f>
        <v>21.882815282014551</v>
      </c>
      <c r="AB261" s="130">
        <f>$N$315</f>
        <v>21.246739304208099</v>
      </c>
    </row>
    <row r="262" spans="2:28" s="49" customFormat="1" ht="13.5" thickBot="1" x14ac:dyDescent="0.25">
      <c r="B262" s="189"/>
      <c r="C262" s="190"/>
      <c r="D262" s="190"/>
      <c r="E262" s="190"/>
      <c r="F262" s="190"/>
      <c r="G262" s="190"/>
      <c r="H262" s="190"/>
      <c r="I262" s="190"/>
      <c r="J262" s="190"/>
      <c r="K262" s="190"/>
      <c r="L262" s="190"/>
      <c r="M262" s="190"/>
      <c r="N262" s="190"/>
      <c r="O262" s="190"/>
      <c r="P262" s="191"/>
      <c r="S262" s="151"/>
      <c r="T262" s="45"/>
      <c r="U262" s="46"/>
      <c r="V262" s="46"/>
      <c r="W262" s="46"/>
      <c r="X262" s="46"/>
      <c r="Y262" s="46"/>
      <c r="Z262" s="46"/>
      <c r="AA262" s="46"/>
      <c r="AB262" s="47"/>
    </row>
    <row r="263" spans="2:28" s="49" customFormat="1" ht="14.25" thickBot="1" x14ac:dyDescent="0.3">
      <c r="B263" s="70" t="s">
        <v>27</v>
      </c>
      <c r="C263" s="77"/>
      <c r="D263" s="72">
        <v>1990</v>
      </c>
      <c r="E263" s="73">
        <v>1995</v>
      </c>
      <c r="F263" s="73">
        <v>2000</v>
      </c>
      <c r="G263" s="73">
        <v>2005</v>
      </c>
      <c r="H263" s="73">
        <v>2010</v>
      </c>
      <c r="I263" s="74">
        <v>2015</v>
      </c>
      <c r="J263" s="75">
        <v>2020</v>
      </c>
      <c r="K263" s="76">
        <v>2025</v>
      </c>
      <c r="L263" s="76">
        <v>2030</v>
      </c>
      <c r="M263" s="76">
        <v>2035</v>
      </c>
      <c r="N263" s="76">
        <v>2040</v>
      </c>
      <c r="O263" s="76">
        <v>2045</v>
      </c>
      <c r="P263" s="77">
        <v>2050</v>
      </c>
      <c r="S263" s="78">
        <v>2045</v>
      </c>
      <c r="T263" s="75"/>
      <c r="U263" s="76" t="s">
        <v>33</v>
      </c>
      <c r="V263" s="76" t="s">
        <v>40</v>
      </c>
      <c r="W263" s="76" t="s">
        <v>34</v>
      </c>
      <c r="X263" s="76" t="s">
        <v>35</v>
      </c>
      <c r="Y263" s="76" t="s">
        <v>36</v>
      </c>
      <c r="Z263" s="76" t="s">
        <v>37</v>
      </c>
      <c r="AA263" s="76" t="s">
        <v>38</v>
      </c>
      <c r="AB263" s="77" t="s">
        <v>39</v>
      </c>
    </row>
    <row r="264" spans="2:28" s="49" customFormat="1" x14ac:dyDescent="0.2">
      <c r="B264" s="79"/>
      <c r="C264" s="30" t="s">
        <v>0</v>
      </c>
      <c r="D264" s="81">
        <v>2.1647297674971435</v>
      </c>
      <c r="E264" s="82">
        <v>1.9706865232095792</v>
      </c>
      <c r="F264" s="82">
        <v>1.8607084302379806</v>
      </c>
      <c r="G264" s="82">
        <v>1.9546191437087188</v>
      </c>
      <c r="H264" s="82">
        <v>1.9551879621080088</v>
      </c>
      <c r="I264" s="83">
        <v>1.9753328830362964</v>
      </c>
      <c r="J264" s="84">
        <f>J77*100/J$76</f>
        <v>1.5444564291779888</v>
      </c>
      <c r="K264" s="85">
        <f t="shared" ref="K264:P264" si="119">K77*100/K$76</f>
        <v>1.3364730512534371</v>
      </c>
      <c r="L264" s="85">
        <f t="shared" si="119"/>
        <v>1.2813321378956468</v>
      </c>
      <c r="M264" s="85">
        <f t="shared" si="119"/>
        <v>1.4971189677291408</v>
      </c>
      <c r="N264" s="85">
        <f t="shared" si="119"/>
        <v>1.9306161229170666</v>
      </c>
      <c r="O264" s="85">
        <f t="shared" si="119"/>
        <v>1.8626447684980656</v>
      </c>
      <c r="P264" s="86">
        <f t="shared" si="119"/>
        <v>1.7151494406786238</v>
      </c>
      <c r="S264" s="136"/>
      <c r="T264" s="137" t="s">
        <v>0</v>
      </c>
      <c r="U264" s="88">
        <f>$O$102</f>
        <v>1.4403483086606572</v>
      </c>
      <c r="V264" s="88">
        <f>$O$129</f>
        <v>1.664152753723678</v>
      </c>
      <c r="W264" s="88">
        <f>$O$156</f>
        <v>1.746833616635842</v>
      </c>
      <c r="X264" s="88">
        <f>$O$183</f>
        <v>1.8129347625839853</v>
      </c>
      <c r="Y264" s="89">
        <f>$O$210</f>
        <v>1.5668738587149165</v>
      </c>
      <c r="Z264" s="88">
        <f>$O$237</f>
        <v>1.6299576661456983</v>
      </c>
      <c r="AA264" s="88">
        <f>$O$264</f>
        <v>1.8626447684980656</v>
      </c>
      <c r="AB264" s="90">
        <f>$O$291</f>
        <v>1.9719151623338327</v>
      </c>
    </row>
    <row r="265" spans="2:28" s="49" customFormat="1" x14ac:dyDescent="0.2">
      <c r="B265" s="91"/>
      <c r="C265" s="135" t="s">
        <v>1</v>
      </c>
      <c r="D265" s="93">
        <v>1.1791360219050684</v>
      </c>
      <c r="E265" s="94">
        <v>0.99965138483175686</v>
      </c>
      <c r="F265" s="94">
        <v>0.95811594072437734</v>
      </c>
      <c r="G265" s="94">
        <v>0.97730045601095072</v>
      </c>
      <c r="H265" s="94">
        <v>0.95140975290776231</v>
      </c>
      <c r="I265" s="95">
        <v>1.0488838754918255</v>
      </c>
      <c r="J265" s="96">
        <f t="shared" ref="J265:P265" si="120">J78*100/J$76</f>
        <v>0.87732955149441527</v>
      </c>
      <c r="K265" s="97">
        <f t="shared" si="120"/>
        <v>0.68866398538854456</v>
      </c>
      <c r="L265" s="97">
        <f t="shared" si="120"/>
        <v>0.65710359745548552</v>
      </c>
      <c r="M265" s="97">
        <f t="shared" si="120"/>
        <v>0.66963238386061541</v>
      </c>
      <c r="N265" s="97">
        <f t="shared" si="120"/>
        <v>0.94625166450903853</v>
      </c>
      <c r="O265" s="97">
        <f t="shared" si="120"/>
        <v>0.96621781171134502</v>
      </c>
      <c r="P265" s="98">
        <f t="shared" si="120"/>
        <v>0.89876696626516073</v>
      </c>
      <c r="S265" s="138"/>
      <c r="T265" s="139" t="s">
        <v>1</v>
      </c>
      <c r="U265" s="101">
        <f>$O$103</f>
        <v>0.73295230720646642</v>
      </c>
      <c r="V265" s="101">
        <f>$O$130</f>
        <v>0.84476057577812214</v>
      </c>
      <c r="W265" s="101">
        <f>$O$157</f>
        <v>0.88601043116037159</v>
      </c>
      <c r="X265" s="101">
        <f>$O$184</f>
        <v>0.92024042521437677</v>
      </c>
      <c r="Y265" s="102">
        <f>$O$211</f>
        <v>0.79197731520320969</v>
      </c>
      <c r="Z265" s="101">
        <f>$O$238</f>
        <v>0.82660037360606364</v>
      </c>
      <c r="AA265" s="101">
        <f>$O$265</f>
        <v>0.96621781171134502</v>
      </c>
      <c r="AB265" s="103">
        <f>$O$292</f>
        <v>1.0256540354238259</v>
      </c>
    </row>
    <row r="266" spans="2:28" s="49" customFormat="1" ht="15.75" customHeight="1" x14ac:dyDescent="0.2">
      <c r="B266" s="91"/>
      <c r="C266" s="135" t="s">
        <v>2</v>
      </c>
      <c r="D266" s="93">
        <v>8.311191293498462</v>
      </c>
      <c r="E266" s="94">
        <v>6.8047820547755773</v>
      </c>
      <c r="F266" s="94">
        <v>5.8535155309291982</v>
      </c>
      <c r="G266" s="94">
        <v>5.9441497798706138</v>
      </c>
      <c r="H266" s="94">
        <v>5.7812869150176782</v>
      </c>
      <c r="I266" s="95">
        <v>5.9390581227623676</v>
      </c>
      <c r="J266" s="96">
        <f t="shared" ref="J266:P266" si="121">J79*100/J$76</f>
        <v>6.0234768180159017</v>
      </c>
      <c r="K266" s="97">
        <f t="shared" si="121"/>
        <v>4.8729977138172886</v>
      </c>
      <c r="L266" s="97">
        <f t="shared" si="121"/>
        <v>4.2070126072240166</v>
      </c>
      <c r="M266" s="97">
        <f t="shared" si="121"/>
        <v>4.0231540613829608</v>
      </c>
      <c r="N266" s="97">
        <f t="shared" si="121"/>
        <v>4.7519811120073809</v>
      </c>
      <c r="O266" s="97">
        <f t="shared" si="121"/>
        <v>5.984783872045881</v>
      </c>
      <c r="P266" s="98">
        <f t="shared" si="121"/>
        <v>5.8922099875969574</v>
      </c>
      <c r="S266" s="138"/>
      <c r="T266" s="139" t="s">
        <v>2</v>
      </c>
      <c r="U266" s="101">
        <f>$O$104</f>
        <v>4.4977220842814898</v>
      </c>
      <c r="V266" s="101">
        <f>$O$131</f>
        <v>5.1514648724837659</v>
      </c>
      <c r="W266" s="101">
        <f>$O$158</f>
        <v>5.376531174650605</v>
      </c>
      <c r="X266" s="101">
        <f>$O$185</f>
        <v>5.5831506169358862</v>
      </c>
      <c r="Y266" s="102">
        <f>$O$212</f>
        <v>4.7834796125894199</v>
      </c>
      <c r="Z266" s="101">
        <f>$O$239</f>
        <v>5.0146439594059347</v>
      </c>
      <c r="AA266" s="101">
        <f>$O$266</f>
        <v>5.984783872045881</v>
      </c>
      <c r="AB266" s="103">
        <f>$O$293</f>
        <v>6.347836622673114</v>
      </c>
    </row>
    <row r="267" spans="2:28" s="49" customFormat="1" x14ac:dyDescent="0.2">
      <c r="B267" s="91"/>
      <c r="C267" s="135" t="s">
        <v>3</v>
      </c>
      <c r="D267" s="93">
        <v>4.4339014966964356</v>
      </c>
      <c r="E267" s="94">
        <v>4.2430063174991055</v>
      </c>
      <c r="F267" s="94">
        <v>3.2573046561466912</v>
      </c>
      <c r="G267" s="94">
        <v>3.3122325867336038</v>
      </c>
      <c r="H267" s="94">
        <v>2.9240898406363933</v>
      </c>
      <c r="I267" s="95">
        <v>2.9445981762049023</v>
      </c>
      <c r="J267" s="96">
        <f t="shared" ref="J267:P267" si="122">J80*100/J$76</f>
        <v>3.0631815875976853</v>
      </c>
      <c r="K267" s="97">
        <f t="shared" si="122"/>
        <v>3.1009527801249122</v>
      </c>
      <c r="L267" s="97">
        <f t="shared" si="122"/>
        <v>2.4314017560066441</v>
      </c>
      <c r="M267" s="97">
        <f t="shared" si="122"/>
        <v>2.1608002823787902</v>
      </c>
      <c r="N267" s="97">
        <f t="shared" si="122"/>
        <v>2.0576917854577115</v>
      </c>
      <c r="O267" s="97">
        <f t="shared" si="122"/>
        <v>2.5494289648325257</v>
      </c>
      <c r="P267" s="98">
        <f t="shared" si="122"/>
        <v>3.1790175973214962</v>
      </c>
      <c r="S267" s="138"/>
      <c r="T267" s="139" t="s">
        <v>3</v>
      </c>
      <c r="U267" s="101">
        <f>$O$105</f>
        <v>2.30285334080062</v>
      </c>
      <c r="V267" s="101">
        <f>$O$132</f>
        <v>2.6087734490240333</v>
      </c>
      <c r="W267" s="101">
        <f>$O$159</f>
        <v>2.7007373815612037</v>
      </c>
      <c r="X267" s="101">
        <f>$O$186</f>
        <v>2.7979309082482127</v>
      </c>
      <c r="Y267" s="102">
        <f>$O$213</f>
        <v>2.4241751177736814</v>
      </c>
      <c r="Z267" s="101">
        <f>$O$240</f>
        <v>2.5343017102592276</v>
      </c>
      <c r="AA267" s="101">
        <f>$O$267</f>
        <v>2.5494289648325257</v>
      </c>
      <c r="AB267" s="103">
        <f>$O$294</f>
        <v>2.7001213633953389</v>
      </c>
    </row>
    <row r="268" spans="2:28" s="49" customFormat="1" x14ac:dyDescent="0.2">
      <c r="B268" s="91"/>
      <c r="C268" s="135" t="s">
        <v>4</v>
      </c>
      <c r="D268" s="93">
        <v>4.4908193967870735</v>
      </c>
      <c r="E268" s="94">
        <v>4.3516911062699188</v>
      </c>
      <c r="F268" s="94">
        <v>3.8031661637879632</v>
      </c>
      <c r="G268" s="94">
        <v>3.4234641080074297</v>
      </c>
      <c r="H268" s="94">
        <v>3.0532078085208507</v>
      </c>
      <c r="I268" s="95">
        <v>2.9596745925453432</v>
      </c>
      <c r="J268" s="96">
        <f t="shared" ref="J268:P268" si="123">J81*100/J$76</f>
        <v>3.0157215303023399</v>
      </c>
      <c r="K268" s="97">
        <f t="shared" si="123"/>
        <v>3.2888686544176422</v>
      </c>
      <c r="L268" s="97">
        <f t="shared" si="123"/>
        <v>2.9542398189713861</v>
      </c>
      <c r="M268" s="97">
        <f t="shared" si="123"/>
        <v>2.3016977477537686</v>
      </c>
      <c r="N268" s="97">
        <f t="shared" si="123"/>
        <v>2.1726520885723035</v>
      </c>
      <c r="O268" s="97">
        <f t="shared" si="123"/>
        <v>2.1466110947169299</v>
      </c>
      <c r="P268" s="98">
        <f t="shared" si="123"/>
        <v>3.0424961078953774</v>
      </c>
      <c r="S268" s="138"/>
      <c r="T268" s="139" t="s">
        <v>4</v>
      </c>
      <c r="U268" s="101">
        <f>$O$106</f>
        <v>2.357107981750826</v>
      </c>
      <c r="V268" s="101">
        <f>$O$133</f>
        <v>2.4846026991700363</v>
      </c>
      <c r="W268" s="101">
        <f>$O$160</f>
        <v>2.5720035131688483</v>
      </c>
      <c r="X268" s="101">
        <f>$O$187</f>
        <v>2.6631807865736983</v>
      </c>
      <c r="Y268" s="102">
        <f>$O$214</f>
        <v>2.4269342011492756</v>
      </c>
      <c r="Z268" s="101">
        <f>$O$241</f>
        <v>2.5186045411477092</v>
      </c>
      <c r="AA268" s="101">
        <f>$O$268</f>
        <v>2.1466110947169299</v>
      </c>
      <c r="AB268" s="103">
        <f>$O$295</f>
        <v>2.2327680381384138</v>
      </c>
    </row>
    <row r="269" spans="2:28" s="49" customFormat="1" ht="15" customHeight="1" x14ac:dyDescent="0.2">
      <c r="B269" s="105"/>
      <c r="C269" s="140"/>
      <c r="D269" s="93"/>
      <c r="E269" s="94"/>
      <c r="F269" s="94"/>
      <c r="G269" s="94"/>
      <c r="H269" s="94"/>
      <c r="I269" s="95"/>
      <c r="J269" s="96"/>
      <c r="K269" s="97"/>
      <c r="L269" s="97"/>
      <c r="M269" s="97"/>
      <c r="N269" s="97"/>
      <c r="O269" s="97"/>
      <c r="P269" s="98"/>
      <c r="S269" s="138"/>
      <c r="T269" s="139"/>
      <c r="U269" s="101"/>
      <c r="V269" s="101"/>
      <c r="W269" s="101"/>
      <c r="X269" s="101"/>
      <c r="Y269" s="102"/>
      <c r="Z269" s="101"/>
      <c r="AA269" s="101"/>
      <c r="AB269" s="103"/>
    </row>
    <row r="270" spans="2:28" s="49" customFormat="1" x14ac:dyDescent="0.2">
      <c r="B270" s="91"/>
      <c r="C270" s="135" t="s">
        <v>5</v>
      </c>
      <c r="D270" s="93">
        <v>10.518722650852823</v>
      </c>
      <c r="E270" s="94">
        <v>10.727850373997837</v>
      </c>
      <c r="F270" s="94">
        <v>11.826929486011105</v>
      </c>
      <c r="G270" s="94">
        <v>12.520166740920368</v>
      </c>
      <c r="H270" s="94">
        <v>13.332176340435552</v>
      </c>
      <c r="I270" s="95">
        <v>13.286205159940309</v>
      </c>
      <c r="J270" s="96">
        <f>J77*100/J$82</f>
        <v>10.633701363973234</v>
      </c>
      <c r="K270" s="97">
        <f t="shared" ref="K270:P270" si="124">K77*100/K$82</f>
        <v>10.057777378600331</v>
      </c>
      <c r="L270" s="97">
        <f t="shared" si="124"/>
        <v>11.111977679968842</v>
      </c>
      <c r="M270" s="97">
        <f t="shared" si="124"/>
        <v>14.054283389896812</v>
      </c>
      <c r="N270" s="97">
        <f t="shared" si="124"/>
        <v>16.27949017944184</v>
      </c>
      <c r="O270" s="97">
        <f t="shared" si="124"/>
        <v>13.787475874221723</v>
      </c>
      <c r="P270" s="98">
        <f t="shared" si="124"/>
        <v>11.645785944394794</v>
      </c>
      <c r="S270" s="138"/>
      <c r="T270" s="139" t="s">
        <v>5</v>
      </c>
      <c r="U270" s="101">
        <f>$O$108</f>
        <v>12.711590677165535</v>
      </c>
      <c r="V270" s="101">
        <f>$O$135</f>
        <v>13.048336262649112</v>
      </c>
      <c r="W270" s="101">
        <f>$O$162</f>
        <v>13.151771910627849</v>
      </c>
      <c r="X270" s="101">
        <f>$O$189</f>
        <v>13.158722459400661</v>
      </c>
      <c r="Y270" s="102">
        <f>$O$216</f>
        <v>13.064423926254923</v>
      </c>
      <c r="Z270" s="101">
        <f>$O$243</f>
        <v>13.014560666003614</v>
      </c>
      <c r="AA270" s="101">
        <f>$O$270</f>
        <v>13.787475874221723</v>
      </c>
      <c r="AB270" s="103">
        <f>$O$297</f>
        <v>13.810578445670494</v>
      </c>
    </row>
    <row r="271" spans="2:28" s="49" customFormat="1" x14ac:dyDescent="0.2">
      <c r="B271" s="105"/>
      <c r="C271" s="140" t="s">
        <v>6</v>
      </c>
      <c r="D271" s="93">
        <v>5.7295857285640155</v>
      </c>
      <c r="E271" s="94">
        <v>5.4418144927326564</v>
      </c>
      <c r="F271" s="94">
        <v>6.0899222501620649</v>
      </c>
      <c r="G271" s="94">
        <v>6.2600249796069942</v>
      </c>
      <c r="H271" s="94">
        <v>6.4875412715311063</v>
      </c>
      <c r="I271" s="95">
        <v>7.0548546416728763</v>
      </c>
      <c r="J271" s="107">
        <f t="shared" ref="J271:P271" si="125">J78*100/J$82</f>
        <v>6.0404814743433928</v>
      </c>
      <c r="K271" s="108">
        <f t="shared" si="125"/>
        <v>5.1826178217372716</v>
      </c>
      <c r="L271" s="108">
        <f t="shared" si="125"/>
        <v>5.6985384916235091</v>
      </c>
      <c r="M271" s="108">
        <f t="shared" si="125"/>
        <v>6.2862093745992338</v>
      </c>
      <c r="N271" s="108">
        <f t="shared" si="125"/>
        <v>7.9790562695498206</v>
      </c>
      <c r="O271" s="108">
        <f t="shared" si="125"/>
        <v>7.152037250213505</v>
      </c>
      <c r="P271" s="109">
        <f t="shared" si="125"/>
        <v>6.1025864305303896</v>
      </c>
      <c r="S271" s="138"/>
      <c r="T271" s="142" t="s">
        <v>6</v>
      </c>
      <c r="U271" s="101">
        <f>$O$109</f>
        <v>6.4685671230150685</v>
      </c>
      <c r="V271" s="101">
        <f>$O$136</f>
        <v>6.6236227590993533</v>
      </c>
      <c r="W271" s="101">
        <f>$O$163</f>
        <v>6.6707023439928648</v>
      </c>
      <c r="X271" s="101">
        <f>$O$190</f>
        <v>6.6793293400461611</v>
      </c>
      <c r="Y271" s="102">
        <f>$O$217</f>
        <v>6.6034207720319591</v>
      </c>
      <c r="Z271" s="101">
        <f>$O$244</f>
        <v>6.6000736904266013</v>
      </c>
      <c r="AA271" s="101">
        <f>$O$271</f>
        <v>7.152037250213505</v>
      </c>
      <c r="AB271" s="103">
        <f>$O$298</f>
        <v>7.1833087877749309</v>
      </c>
    </row>
    <row r="272" spans="2:28" s="49" customFormat="1" x14ac:dyDescent="0.2">
      <c r="B272" s="105"/>
      <c r="C272" s="140" t="s">
        <v>7</v>
      </c>
      <c r="D272" s="93">
        <v>40.385233033299798</v>
      </c>
      <c r="E272" s="94">
        <v>37.04327545326926</v>
      </c>
      <c r="F272" s="94">
        <v>37.205783724382989</v>
      </c>
      <c r="G272" s="94">
        <v>38.074806857655361</v>
      </c>
      <c r="H272" s="94">
        <v>39.421855146124521</v>
      </c>
      <c r="I272" s="95">
        <v>39.946454267769546</v>
      </c>
      <c r="J272" s="107">
        <f t="shared" ref="J272:P272" si="126">J79*100/J$82</f>
        <v>41.472101410906994</v>
      </c>
      <c r="K272" s="108">
        <f t="shared" si="126"/>
        <v>36.672289146448747</v>
      </c>
      <c r="L272" s="108">
        <f t="shared" si="126"/>
        <v>36.484084655518117</v>
      </c>
      <c r="M272" s="108">
        <f t="shared" si="126"/>
        <v>37.767571260990223</v>
      </c>
      <c r="N272" s="108">
        <f t="shared" si="126"/>
        <v>40.070021651394029</v>
      </c>
      <c r="O272" s="108">
        <f t="shared" si="126"/>
        <v>44.299946314937692</v>
      </c>
      <c r="P272" s="109">
        <f t="shared" si="126"/>
        <v>40.007835251853621</v>
      </c>
      <c r="S272" s="138"/>
      <c r="T272" s="142" t="s">
        <v>7</v>
      </c>
      <c r="U272" s="101">
        <f>$O$110</f>
        <v>39.69401135215552</v>
      </c>
      <c r="V272" s="101">
        <f>$O$137</f>
        <v>40.391752350249774</v>
      </c>
      <c r="W272" s="101">
        <f>$O$164</f>
        <v>40.479477270173071</v>
      </c>
      <c r="X272" s="101">
        <f>$O$191</f>
        <v>40.523868223795226</v>
      </c>
      <c r="Y272" s="102">
        <f>$O$218</f>
        <v>39.884133080578863</v>
      </c>
      <c r="Z272" s="101">
        <f>$O$245</f>
        <v>40.039928265390522</v>
      </c>
      <c r="AA272" s="101">
        <f>$O$272</f>
        <v>44.299946314937692</v>
      </c>
      <c r="AB272" s="103">
        <f>$O$299</f>
        <v>44.457944901630391</v>
      </c>
    </row>
    <row r="273" spans="1:28" s="49" customFormat="1" ht="11.25" customHeight="1" x14ac:dyDescent="0.2">
      <c r="B273" s="111"/>
      <c r="C273" s="143" t="s">
        <v>8</v>
      </c>
      <c r="D273" s="93">
        <v>21.544943302033918</v>
      </c>
      <c r="E273" s="113">
        <v>23.09770548180542</v>
      </c>
      <c r="F273" s="113">
        <v>20.703895278087948</v>
      </c>
      <c r="G273" s="113">
        <v>21.216258115598709</v>
      </c>
      <c r="H273" s="113">
        <v>19.938994176605359</v>
      </c>
      <c r="I273" s="114">
        <v>19.805540533760013</v>
      </c>
      <c r="J273" s="115">
        <f t="shared" ref="J273:P273" si="127">J80*100/J$82</f>
        <v>21.090240948701688</v>
      </c>
      <c r="K273" s="116">
        <f t="shared" si="127"/>
        <v>23.336566865150949</v>
      </c>
      <c r="L273" s="116">
        <f t="shared" si="127"/>
        <v>21.085619602232459</v>
      </c>
      <c r="M273" s="116">
        <f t="shared" si="127"/>
        <v>20.284626787932627</v>
      </c>
      <c r="N273" s="116">
        <f t="shared" si="127"/>
        <v>17.351027382420721</v>
      </c>
      <c r="O273" s="116">
        <f t="shared" si="127"/>
        <v>18.871118605193676</v>
      </c>
      <c r="P273" s="117">
        <f t="shared" si="127"/>
        <v>21.585383508752468</v>
      </c>
      <c r="S273" s="138"/>
      <c r="T273" s="142" t="s">
        <v>8</v>
      </c>
      <c r="U273" s="101">
        <f>$O$111</f>
        <v>20.323507086296932</v>
      </c>
      <c r="V273" s="101">
        <f>$O$138</f>
        <v>20.454945088285232</v>
      </c>
      <c r="W273" s="101">
        <f>$O$165</f>
        <v>20.333637785838363</v>
      </c>
      <c r="X273" s="101">
        <f>$O$192</f>
        <v>20.30806460445455</v>
      </c>
      <c r="Y273" s="102">
        <f>$O$219</f>
        <v>20.212508641920348</v>
      </c>
      <c r="Z273" s="101">
        <f>$O$246</f>
        <v>20.235386500631467</v>
      </c>
      <c r="AA273" s="101">
        <f>$O$273</f>
        <v>18.871118605193676</v>
      </c>
      <c r="AB273" s="103">
        <f>$O$300</f>
        <v>18.910670506670154</v>
      </c>
    </row>
    <row r="274" spans="1:28" s="49" customFormat="1" x14ac:dyDescent="0.2">
      <c r="B274" s="111"/>
      <c r="C274" s="143" t="s">
        <v>9</v>
      </c>
      <c r="D274" s="93">
        <v>21.821515285249447</v>
      </c>
      <c r="E274" s="113">
        <v>23.689354198194827</v>
      </c>
      <c r="F274" s="113">
        <v>24.173469261355894</v>
      </c>
      <c r="G274" s="113">
        <v>21.928743306218568</v>
      </c>
      <c r="H274" s="113">
        <v>20.81943306530346</v>
      </c>
      <c r="I274" s="114">
        <v>19.906945396857253</v>
      </c>
      <c r="J274" s="115">
        <f t="shared" ref="J274:P274" si="128">J81*100/J$82</f>
        <v>20.763474802074704</v>
      </c>
      <c r="K274" s="116">
        <f t="shared" si="128"/>
        <v>24.750748788062705</v>
      </c>
      <c r="L274" s="116">
        <f t="shared" si="128"/>
        <v>25.619779570657066</v>
      </c>
      <c r="M274" s="116">
        <f t="shared" si="128"/>
        <v>21.607309186581109</v>
      </c>
      <c r="N274" s="116">
        <f t="shared" si="128"/>
        <v>18.320404517193595</v>
      </c>
      <c r="O274" s="116">
        <f t="shared" si="128"/>
        <v>15.889421955433413</v>
      </c>
      <c r="P274" s="117">
        <f t="shared" si="128"/>
        <v>20.658408864468722</v>
      </c>
      <c r="S274" s="138"/>
      <c r="T274" s="142" t="s">
        <v>9</v>
      </c>
      <c r="U274" s="101">
        <f>$O$112</f>
        <v>20.802323761366939</v>
      </c>
      <c r="V274" s="101">
        <f>$O$139</f>
        <v>19.48134353971653</v>
      </c>
      <c r="W274" s="101">
        <f>$O$166</f>
        <v>19.364410689367851</v>
      </c>
      <c r="X274" s="101">
        <f>$O$193</f>
        <v>19.330015372303397</v>
      </c>
      <c r="Y274" s="102">
        <f>$O$220</f>
        <v>20.235513579213897</v>
      </c>
      <c r="Z274" s="101">
        <f>$O$247</f>
        <v>20.110050877547799</v>
      </c>
      <c r="AA274" s="101">
        <f>$O$274</f>
        <v>15.889421955433413</v>
      </c>
      <c r="AB274" s="103">
        <f>$O$301</f>
        <v>15.637497358254027</v>
      </c>
    </row>
    <row r="275" spans="1:28" s="49" customFormat="1" x14ac:dyDescent="0.2">
      <c r="B275" s="111"/>
      <c r="C275" s="143"/>
      <c r="D275" s="118"/>
      <c r="E275" s="113"/>
      <c r="F275" s="113"/>
      <c r="G275" s="113"/>
      <c r="H275" s="113"/>
      <c r="I275" s="114"/>
      <c r="J275" s="115"/>
      <c r="K275" s="116"/>
      <c r="L275" s="116"/>
      <c r="M275" s="116"/>
      <c r="N275" s="116"/>
      <c r="O275" s="116"/>
      <c r="P275" s="117"/>
      <c r="S275" s="138"/>
      <c r="T275" s="142"/>
      <c r="U275" s="101"/>
      <c r="V275" s="101"/>
      <c r="W275" s="101"/>
      <c r="X275" s="101"/>
      <c r="Y275" s="102"/>
      <c r="Z275" s="101"/>
      <c r="AA275" s="101"/>
      <c r="AB275" s="103"/>
    </row>
    <row r="276" spans="1:28" s="49" customFormat="1" x14ac:dyDescent="0.2">
      <c r="B276" s="111"/>
      <c r="C276" s="135" t="s">
        <v>10</v>
      </c>
      <c r="D276" s="118">
        <v>13.454753810121076</v>
      </c>
      <c r="E276" s="113">
        <v>14.058130764428761</v>
      </c>
      <c r="F276" s="113">
        <v>15.597350123765649</v>
      </c>
      <c r="G276" s="113">
        <v>16.036845403972638</v>
      </c>
      <c r="H276" s="113">
        <v>16.837687398009091</v>
      </c>
      <c r="I276" s="114">
        <v>16.588461041688095</v>
      </c>
      <c r="J276" s="115">
        <f>J77*100/J$83</f>
        <v>13.420201526267412</v>
      </c>
      <c r="K276" s="116">
        <f t="shared" ref="K276:P276" si="129">K77*100/K$83</f>
        <v>13.365950114603661</v>
      </c>
      <c r="L276" s="116">
        <f t="shared" si="129"/>
        <v>14.939425583612786</v>
      </c>
      <c r="M276" s="116">
        <f t="shared" si="129"/>
        <v>17.928053296891125</v>
      </c>
      <c r="N276" s="116">
        <f t="shared" si="129"/>
        <v>19.930914303889615</v>
      </c>
      <c r="O276" s="116">
        <f t="shared" si="129"/>
        <v>16.392083130039044</v>
      </c>
      <c r="P276" s="117">
        <f t="shared" si="129"/>
        <v>14.678034279022041</v>
      </c>
      <c r="S276" s="138"/>
      <c r="T276" s="139" t="s">
        <v>10</v>
      </c>
      <c r="U276" s="101">
        <f>$O$114</f>
        <v>16.050459155978054</v>
      </c>
      <c r="V276" s="101">
        <f>$O$141</f>
        <v>16.20535766028997</v>
      </c>
      <c r="W276" s="101">
        <f>$O$168</f>
        <v>16.310133060432328</v>
      </c>
      <c r="X276" s="101">
        <f>$O$195</f>
        <v>16.311794926117845</v>
      </c>
      <c r="Y276" s="102">
        <f>$O$222</f>
        <v>16.378747626274968</v>
      </c>
      <c r="Z276" s="101">
        <f>$O$249</f>
        <v>16.290610782659787</v>
      </c>
      <c r="AA276" s="101">
        <f>$O$276</f>
        <v>16.392083130039044</v>
      </c>
      <c r="AB276" s="103">
        <f>$O$303</f>
        <v>16.370517721977183</v>
      </c>
    </row>
    <row r="277" spans="1:28" s="49" customFormat="1" ht="15" customHeight="1" x14ac:dyDescent="0.2">
      <c r="B277" s="111"/>
      <c r="C277" s="135" t="s">
        <v>11</v>
      </c>
      <c r="D277" s="118">
        <v>7.3288523683587963</v>
      </c>
      <c r="E277" s="113">
        <v>7.1311341105226598</v>
      </c>
      <c r="F277" s="113">
        <v>8.0313871554437437</v>
      </c>
      <c r="G277" s="113">
        <v>8.018347910243925</v>
      </c>
      <c r="H277" s="113">
        <v>8.1933503669930126</v>
      </c>
      <c r="I277" s="114">
        <v>8.808322615024915</v>
      </c>
      <c r="J277" s="115">
        <f t="shared" ref="J277:P277" si="130">J78*100/J$83</f>
        <v>7.6233548344716588</v>
      </c>
      <c r="K277" s="116">
        <f t="shared" si="130"/>
        <v>6.8872682960533131</v>
      </c>
      <c r="L277" s="116">
        <f t="shared" si="130"/>
        <v>7.6613627369346169</v>
      </c>
      <c r="M277" s="116">
        <f t="shared" si="130"/>
        <v>8.0188717970670691</v>
      </c>
      <c r="N277" s="116">
        <f t="shared" si="130"/>
        <v>9.7687264761606407</v>
      </c>
      <c r="O277" s="116">
        <f t="shared" si="130"/>
        <v>8.5031364859054328</v>
      </c>
      <c r="P277" s="117">
        <f t="shared" si="130"/>
        <v>7.6915352253346594</v>
      </c>
      <c r="S277" s="138"/>
      <c r="T277" s="139" t="s">
        <v>11</v>
      </c>
      <c r="U277" s="101">
        <f>$O$115</f>
        <v>8.1676223725610608</v>
      </c>
      <c r="V277" s="101">
        <f>$O$142</f>
        <v>8.2261963255267592</v>
      </c>
      <c r="W277" s="101">
        <f>$O$169</f>
        <v>8.2726528087930831</v>
      </c>
      <c r="X277" s="101">
        <f>$O$196</f>
        <v>8.2798197754371845</v>
      </c>
      <c r="Y277" s="102">
        <f>$O$223</f>
        <v>8.2786476392470725</v>
      </c>
      <c r="Z277" s="101">
        <f>$O$250</f>
        <v>8.2614568702631992</v>
      </c>
      <c r="AA277" s="101">
        <f>$O$277</f>
        <v>8.5031364859054328</v>
      </c>
      <c r="AB277" s="103">
        <f>$O$304</f>
        <v>8.5148123429666249</v>
      </c>
    </row>
    <row r="278" spans="1:28" s="49" customFormat="1" ht="12.75" customHeight="1" x14ac:dyDescent="0.25">
      <c r="B278" s="111"/>
      <c r="C278" s="140" t="s">
        <v>12</v>
      </c>
      <c r="D278" s="118">
        <v>51.657733173843411</v>
      </c>
      <c r="E278" s="113">
        <v>48.542736159615856</v>
      </c>
      <c r="F278" s="113">
        <v>49.066973474788682</v>
      </c>
      <c r="G278" s="113">
        <v>48.769301878918149</v>
      </c>
      <c r="H278" s="113">
        <v>49.787285785207047</v>
      </c>
      <c r="I278" s="114">
        <v>49.875054042703596</v>
      </c>
      <c r="J278" s="115">
        <f t="shared" ref="J278:P278" si="131">J79*100/J$83</f>
        <v>52.339626589270075</v>
      </c>
      <c r="K278" s="116">
        <f t="shared" si="131"/>
        <v>48.734424005313116</v>
      </c>
      <c r="L278" s="116">
        <f t="shared" si="131"/>
        <v>49.050788563037358</v>
      </c>
      <c r="M278" s="116">
        <f t="shared" si="131"/>
        <v>48.177414079177588</v>
      </c>
      <c r="N278" s="116">
        <f t="shared" si="131"/>
        <v>49.057566231249012</v>
      </c>
      <c r="O278" s="116">
        <f t="shared" si="131"/>
        <v>52.668697974546141</v>
      </c>
      <c r="P278" s="117">
        <f t="shared" si="131"/>
        <v>50.424795720963367</v>
      </c>
      <c r="Q278" s="141"/>
      <c r="R278" s="141"/>
      <c r="S278" s="138"/>
      <c r="T278" s="142" t="s">
        <v>12</v>
      </c>
      <c r="U278" s="101">
        <f>$O$116</f>
        <v>50.120171749171298</v>
      </c>
      <c r="V278" s="119">
        <f>$O$143</f>
        <v>50.164463896852723</v>
      </c>
      <c r="W278" s="101">
        <f>$O$170</f>
        <v>50.200510241494172</v>
      </c>
      <c r="X278" s="101">
        <f>$O$197</f>
        <v>50.234134059673636</v>
      </c>
      <c r="Y278" s="102">
        <f>$O$224</f>
        <v>50.002369312798983</v>
      </c>
      <c r="Z278" s="101">
        <f>$O$251</f>
        <v>50.118855632288458</v>
      </c>
      <c r="AA278" s="101">
        <f>$O$278</f>
        <v>52.668697974546141</v>
      </c>
      <c r="AB278" s="103">
        <f>$O$305</f>
        <v>52.698703226510034</v>
      </c>
    </row>
    <row r="279" spans="1:28" s="49" customFormat="1" ht="14.25" customHeight="1" x14ac:dyDescent="0.25">
      <c r="A279" s="2"/>
      <c r="B279" s="111"/>
      <c r="C279" s="140" t="s">
        <v>13</v>
      </c>
      <c r="D279" s="118">
        <v>27.558660647676717</v>
      </c>
      <c r="E279" s="113">
        <v>30.267998965432724</v>
      </c>
      <c r="F279" s="113">
        <v>27.304289246001925</v>
      </c>
      <c r="G279" s="113">
        <v>27.175504806865284</v>
      </c>
      <c r="H279" s="113">
        <v>25.181676449790849</v>
      </c>
      <c r="I279" s="114">
        <v>24.728162300583392</v>
      </c>
      <c r="J279" s="115">
        <f t="shared" ref="J279:P279" si="132">J80*100/J$83</f>
        <v>26.616817049990861</v>
      </c>
      <c r="K279" s="116">
        <f t="shared" si="132"/>
        <v>31.0123575840299</v>
      </c>
      <c r="L279" s="116">
        <f t="shared" si="132"/>
        <v>28.348423116415237</v>
      </c>
      <c r="M279" s="116">
        <f t="shared" si="132"/>
        <v>25.87566082686423</v>
      </c>
      <c r="N279" s="116">
        <f t="shared" si="132"/>
        <v>21.242792988700735</v>
      </c>
      <c r="O279" s="116">
        <f t="shared" si="132"/>
        <v>22.436082409509396</v>
      </c>
      <c r="P279" s="117">
        <f t="shared" si="132"/>
        <v>27.205634774679936</v>
      </c>
      <c r="Q279" s="141"/>
      <c r="R279" s="141"/>
      <c r="S279" s="138"/>
      <c r="T279" s="142" t="s">
        <v>13</v>
      </c>
      <c r="U279" s="101">
        <f>$O$117</f>
        <v>25.661746722289578</v>
      </c>
      <c r="V279" s="101">
        <f>$O$144</f>
        <v>25.403982117330546</v>
      </c>
      <c r="W279" s="101">
        <f>$O$171</f>
        <v>25.216703889280421</v>
      </c>
      <c r="X279" s="101">
        <f>$O$198</f>
        <v>25.174251238771326</v>
      </c>
      <c r="Y279" s="102">
        <f>$O$225</f>
        <v>25.340235421678965</v>
      </c>
      <c r="Z279" s="101">
        <f>$O$252</f>
        <v>25.32907671478856</v>
      </c>
      <c r="AA279" s="101">
        <f>$O$279</f>
        <v>22.436082409509396</v>
      </c>
      <c r="AB279" s="103">
        <f>$O$306</f>
        <v>22.415966708546161</v>
      </c>
    </row>
    <row r="280" spans="1:28" s="49" customFormat="1" ht="13.5" x14ac:dyDescent="0.25">
      <c r="A280" s="3"/>
      <c r="B280" s="111"/>
      <c r="C280" s="143"/>
      <c r="D280" s="118"/>
      <c r="E280" s="113"/>
      <c r="F280" s="113"/>
      <c r="G280" s="113"/>
      <c r="H280" s="113"/>
      <c r="I280" s="114"/>
      <c r="J280" s="115"/>
      <c r="K280" s="116"/>
      <c r="L280" s="116"/>
      <c r="M280" s="116"/>
      <c r="N280" s="116"/>
      <c r="O280" s="116"/>
      <c r="P280" s="117"/>
      <c r="Q280" s="19"/>
      <c r="R280" s="19"/>
      <c r="S280" s="138"/>
      <c r="T280" s="142"/>
      <c r="U280" s="101"/>
      <c r="V280" s="120"/>
      <c r="W280" s="101"/>
      <c r="X280" s="101"/>
      <c r="Y280" s="102"/>
      <c r="Z280" s="101"/>
      <c r="AA280" s="101"/>
      <c r="AB280" s="103"/>
    </row>
    <row r="281" spans="1:28" s="49" customFormat="1" x14ac:dyDescent="0.2">
      <c r="B281" s="111"/>
      <c r="C281" s="144" t="s">
        <v>15</v>
      </c>
      <c r="D281" s="118">
        <v>8.4682321571763843</v>
      </c>
      <c r="E281" s="113">
        <v>8.2976250970011378</v>
      </c>
      <c r="F281" s="113">
        <v>9.5155628019034264</v>
      </c>
      <c r="G281" s="113">
        <v>9.549841175957086</v>
      </c>
      <c r="H281" s="113">
        <v>9.852239687231668</v>
      </c>
      <c r="I281" s="114">
        <v>10.560076849112221</v>
      </c>
      <c r="J281" s="115">
        <f>J78*100/J$84</f>
        <v>8.8050041335964817</v>
      </c>
      <c r="K281" s="116">
        <f t="shared" ref="K281:P281" si="133">K78*100/K$84</f>
        <v>7.9498399361037855</v>
      </c>
      <c r="L281" s="116">
        <f t="shared" si="133"/>
        <v>9.0069492117826915</v>
      </c>
      <c r="M281" s="116">
        <f t="shared" si="133"/>
        <v>9.7705392880163213</v>
      </c>
      <c r="N281" s="116">
        <f t="shared" si="133"/>
        <v>12.200372205118345</v>
      </c>
      <c r="O281" s="116">
        <f t="shared" si="133"/>
        <v>10.170252775380986</v>
      </c>
      <c r="P281" s="117">
        <f t="shared" si="133"/>
        <v>9.014718730798716</v>
      </c>
      <c r="Q281" s="8"/>
      <c r="R281" s="8"/>
      <c r="S281" s="138"/>
      <c r="T281" s="145" t="s">
        <v>15</v>
      </c>
      <c r="U281" s="101">
        <f>$O$119</f>
        <v>9.7292043416133567E-2</v>
      </c>
      <c r="V281" s="101">
        <f>$O$146</f>
        <v>9.8170910404714373E-2</v>
      </c>
      <c r="W281" s="101">
        <f>$O$173</f>
        <v>9.8848918170305531</v>
      </c>
      <c r="X281" s="101">
        <f>$O$200</f>
        <v>9.8936520004551909</v>
      </c>
      <c r="Y281" s="102">
        <f>$O$227</f>
        <v>9.9001717915532428</v>
      </c>
      <c r="Z281" s="101">
        <f>$O$254</f>
        <v>9.8692117425602444</v>
      </c>
      <c r="AA281" s="101">
        <f>$O$281</f>
        <v>10.170252775380986</v>
      </c>
      <c r="AB281" s="103">
        <f>$O$308</f>
        <v>10.181591600267806</v>
      </c>
    </row>
    <row r="282" spans="1:28" s="49" customFormat="1" x14ac:dyDescent="0.2">
      <c r="B282" s="111"/>
      <c r="C282" s="144" t="s">
        <v>16</v>
      </c>
      <c r="D282" s="118">
        <v>59.688700937434675</v>
      </c>
      <c r="E282" s="113">
        <v>56.483221265013022</v>
      </c>
      <c r="F282" s="113">
        <v>58.134399271514695</v>
      </c>
      <c r="G282" s="113">
        <v>58.084170507363986</v>
      </c>
      <c r="H282" s="113">
        <v>59.867606163726549</v>
      </c>
      <c r="I282" s="114">
        <v>59.793950172326348</v>
      </c>
      <c r="J282" s="115">
        <f t="shared" ref="J282:P282" si="134">J79*100/J$84</f>
        <v>60.452469873961846</v>
      </c>
      <c r="K282" s="116">
        <f t="shared" si="134"/>
        <v>56.253198447701969</v>
      </c>
      <c r="L282" s="116">
        <f t="shared" si="134"/>
        <v>57.665715167787013</v>
      </c>
      <c r="M282" s="116">
        <f t="shared" si="134"/>
        <v>58.701439425406768</v>
      </c>
      <c r="N282" s="116">
        <f t="shared" si="134"/>
        <v>61.269047604014467</v>
      </c>
      <c r="O282" s="116">
        <f t="shared" si="134"/>
        <v>62.994869321363502</v>
      </c>
      <c r="P282" s="117">
        <f t="shared" si="134"/>
        <v>59.09943036927185</v>
      </c>
      <c r="Q282" s="8"/>
      <c r="R282" s="8"/>
      <c r="S282" s="138"/>
      <c r="T282" s="145" t="s">
        <v>16</v>
      </c>
      <c r="U282" s="101">
        <f>$O$120</f>
        <v>0.59702734815779956</v>
      </c>
      <c r="V282" s="101">
        <f>$O$147</f>
        <v>0.59865956218873839</v>
      </c>
      <c r="W282" s="101">
        <f>$O$174</f>
        <v>59.983976647667376</v>
      </c>
      <c r="X282" s="101">
        <f>$O$201</f>
        <v>60.025345286501981</v>
      </c>
      <c r="Y282" s="102">
        <f>$O$228</f>
        <v>59.796245444071388</v>
      </c>
      <c r="Z282" s="101">
        <f>$O$255</f>
        <v>59.87244214882702</v>
      </c>
      <c r="AA282" s="101">
        <f>$O$282</f>
        <v>62.994869321363502</v>
      </c>
      <c r="AB282" s="103">
        <f>$O$309</f>
        <v>63.014503726467332</v>
      </c>
    </row>
    <row r="283" spans="1:28" s="49" customFormat="1" x14ac:dyDescent="0.2">
      <c r="B283" s="111"/>
      <c r="C283" s="143" t="s">
        <v>14</v>
      </c>
      <c r="D283" s="118">
        <v>31.843066905388937</v>
      </c>
      <c r="E283" s="113">
        <v>35.219153637985841</v>
      </c>
      <c r="F283" s="113">
        <v>32.350037926581876</v>
      </c>
      <c r="G283" s="113">
        <v>32.36598831667893</v>
      </c>
      <c r="H283" s="113">
        <v>30.280154149041785</v>
      </c>
      <c r="I283" s="114">
        <v>29.645972978561435</v>
      </c>
      <c r="J283" s="115">
        <f t="shared" ref="J283:P283" si="135">J80*100/J$84</f>
        <v>30.742525992441671</v>
      </c>
      <c r="K283" s="116">
        <f t="shared" si="135"/>
        <v>35.796961616194245</v>
      </c>
      <c r="L283" s="116">
        <f t="shared" si="135"/>
        <v>33.327335620430297</v>
      </c>
      <c r="M283" s="116">
        <f t="shared" si="135"/>
        <v>31.528021286576919</v>
      </c>
      <c r="N283" s="116">
        <f t="shared" si="135"/>
        <v>26.530580190867187</v>
      </c>
      <c r="O283" s="116">
        <f t="shared" si="135"/>
        <v>26.834877903255517</v>
      </c>
      <c r="P283" s="117">
        <f t="shared" si="135"/>
        <v>31.885850899929437</v>
      </c>
      <c r="Q283" s="8"/>
      <c r="R283" s="8"/>
      <c r="S283" s="138"/>
      <c r="T283" s="142" t="s">
        <v>14</v>
      </c>
      <c r="U283" s="101">
        <f>$O$121</f>
        <v>0.30568060842606692</v>
      </c>
      <c r="V283" s="101">
        <f>$O$148</f>
        <v>0.30316952740654729</v>
      </c>
      <c r="W283" s="101">
        <f>$O$175</f>
        <v>30.131131535302078</v>
      </c>
      <c r="X283" s="101">
        <f>$O$202</f>
        <v>30.081002713042814</v>
      </c>
      <c r="Y283" s="102">
        <f>$O$229</f>
        <v>30.303582764375371</v>
      </c>
      <c r="Z283" s="101">
        <f>$O$256</f>
        <v>30.258346108612749</v>
      </c>
      <c r="AA283" s="101">
        <f>$O$283</f>
        <v>26.834877903255517</v>
      </c>
      <c r="AB283" s="103">
        <f>$O$310</f>
        <v>26.803904673264853</v>
      </c>
    </row>
    <row r="284" spans="1:28" s="49" customFormat="1" x14ac:dyDescent="0.2">
      <c r="B284" s="111"/>
      <c r="C284" s="143"/>
      <c r="D284" s="118"/>
      <c r="E284" s="113"/>
      <c r="F284" s="113"/>
      <c r="G284" s="113"/>
      <c r="H284" s="113"/>
      <c r="I284" s="114"/>
      <c r="J284" s="115"/>
      <c r="K284" s="116"/>
      <c r="L284" s="116"/>
      <c r="M284" s="116"/>
      <c r="N284" s="116"/>
      <c r="O284" s="116"/>
      <c r="P284" s="117"/>
      <c r="Q284" s="8"/>
      <c r="R284" s="8"/>
      <c r="S284" s="138"/>
      <c r="T284" s="142"/>
      <c r="U284" s="101"/>
      <c r="V284" s="101"/>
      <c r="W284" s="101"/>
      <c r="X284" s="101"/>
      <c r="Y284" s="102"/>
      <c r="Z284" s="101"/>
      <c r="AA284" s="101"/>
      <c r="AB284" s="103"/>
    </row>
    <row r="285" spans="1:28" s="49" customFormat="1" ht="13.5" customHeight="1" x14ac:dyDescent="0.2">
      <c r="B285" s="111"/>
      <c r="C285" s="144" t="s">
        <v>17</v>
      </c>
      <c r="D285" s="118">
        <v>6.4031112410339581</v>
      </c>
      <c r="E285" s="113">
        <v>6.0957583249990739</v>
      </c>
      <c r="F285" s="113">
        <v>6.9067825523847244</v>
      </c>
      <c r="G285" s="113">
        <v>7.1559635476983026</v>
      </c>
      <c r="H285" s="113">
        <v>7.4855246129342001</v>
      </c>
      <c r="I285" s="114">
        <v>8.1357927590244312</v>
      </c>
      <c r="J285" s="115">
        <f>J78*100/J$85</f>
        <v>6.7592387360085393</v>
      </c>
      <c r="K285" s="116">
        <f t="shared" ref="K285:P285" si="136">K78*100/K$85</f>
        <v>5.7621633874368898</v>
      </c>
      <c r="L285" s="116">
        <f t="shared" si="136"/>
        <v>6.4109183024756398</v>
      </c>
      <c r="M285" s="116">
        <f t="shared" si="136"/>
        <v>7.3141624999380959</v>
      </c>
      <c r="N285" s="116">
        <f t="shared" si="136"/>
        <v>9.5305872917540526</v>
      </c>
      <c r="O285" s="116">
        <f t="shared" si="136"/>
        <v>8.2958216601791683</v>
      </c>
      <c r="P285" s="117">
        <f t="shared" si="136"/>
        <v>6.9069557074999981</v>
      </c>
      <c r="Q285" s="8"/>
      <c r="R285" s="8"/>
      <c r="S285" s="138"/>
      <c r="T285" s="145" t="s">
        <v>17</v>
      </c>
      <c r="U285" s="101">
        <f>$O$123</f>
        <v>7.4105682222839011</v>
      </c>
      <c r="V285" s="101">
        <f>$O$150</f>
        <v>7.6175917451181734</v>
      </c>
      <c r="W285" s="101">
        <f>$O$177</f>
        <v>7.6808732782991305</v>
      </c>
      <c r="X285" s="101">
        <f>$O$204</f>
        <v>7.6914222466654687</v>
      </c>
      <c r="Y285" s="102">
        <f>$O$231</f>
        <v>7.5957635185283161</v>
      </c>
      <c r="Z285" s="101">
        <f>$O$258</f>
        <v>7.5875614826573683</v>
      </c>
      <c r="AA285" s="101">
        <f>$O$285</f>
        <v>8.2958216601791683</v>
      </c>
      <c r="AB285" s="103">
        <f>$O$312</f>
        <v>8.3343276451239809</v>
      </c>
    </row>
    <row r="286" spans="1:28" s="49" customFormat="1" ht="12" customHeight="1" x14ac:dyDescent="0.2">
      <c r="B286" s="111"/>
      <c r="C286" s="144" t="s">
        <v>18</v>
      </c>
      <c r="D286" s="118">
        <v>45.132606763893833</v>
      </c>
      <c r="E286" s="113">
        <v>41.494772567322293</v>
      </c>
      <c r="F286" s="113">
        <v>42.196311762195229</v>
      </c>
      <c r="G286" s="113">
        <v>43.524096285018395</v>
      </c>
      <c r="H286" s="113">
        <v>45.486148701478356</v>
      </c>
      <c r="I286" s="114">
        <v>46.067011992093377</v>
      </c>
      <c r="J286" s="115">
        <f t="shared" ref="J286:P286" si="137">J79*100/J$85</f>
        <v>46.406869305190291</v>
      </c>
      <c r="K286" s="116">
        <f t="shared" si="137"/>
        <v>40.773163123637801</v>
      </c>
      <c r="L286" s="116">
        <f t="shared" si="137"/>
        <v>41.044995380998969</v>
      </c>
      <c r="M286" s="116">
        <f t="shared" si="137"/>
        <v>43.943517781490613</v>
      </c>
      <c r="N286" s="116">
        <f t="shared" si="137"/>
        <v>47.861655091778424</v>
      </c>
      <c r="O286" s="116">
        <f t="shared" si="137"/>
        <v>51.384583346970615</v>
      </c>
      <c r="P286" s="117">
        <f t="shared" si="137"/>
        <v>45.281185147179201</v>
      </c>
      <c r="Q286" s="8"/>
      <c r="R286" s="8"/>
      <c r="S286" s="138"/>
      <c r="T286" s="145" t="s">
        <v>18</v>
      </c>
      <c r="U286" s="101">
        <f>$O$124</f>
        <v>45.474550011958634</v>
      </c>
      <c r="V286" s="101">
        <f>$O$151</f>
        <v>46.453110399656595</v>
      </c>
      <c r="W286" s="101">
        <f>$O$178</f>
        <v>46.609445190427152</v>
      </c>
      <c r="X286" s="101">
        <f>$O$205</f>
        <v>46.664293031444444</v>
      </c>
      <c r="Y286" s="102">
        <f>$O$232</f>
        <v>45.877803865642122</v>
      </c>
      <c r="Z286" s="101">
        <f>$O$259</f>
        <v>46.030609918115083</v>
      </c>
      <c r="AA286" s="101">
        <f>$O$286</f>
        <v>51.384583346970615</v>
      </c>
      <c r="AB286" s="103">
        <f>$O$313</f>
        <v>51.581672205105029</v>
      </c>
    </row>
    <row r="287" spans="1:28" s="49" customFormat="1" ht="12.75" customHeight="1" x14ac:dyDescent="0.2">
      <c r="B287" s="111"/>
      <c r="C287" s="143" t="s">
        <v>19</v>
      </c>
      <c r="D287" s="118">
        <v>24.07759918085172</v>
      </c>
      <c r="E287" s="113">
        <v>25.87336092899211</v>
      </c>
      <c r="F287" s="113">
        <v>23.480973450735412</v>
      </c>
      <c r="G287" s="113">
        <v>24.252741832240115</v>
      </c>
      <c r="H287" s="113">
        <v>23.006224611023725</v>
      </c>
      <c r="I287" s="114">
        <v>22.840126614560674</v>
      </c>
      <c r="J287" s="115">
        <f t="shared" ref="J287:P287" si="138">J80*100/J$85</f>
        <v>23.599770014643362</v>
      </c>
      <c r="K287" s="116">
        <f t="shared" si="138"/>
        <v>25.946175427955854</v>
      </c>
      <c r="L287" s="116">
        <f t="shared" si="138"/>
        <v>23.721553311554281</v>
      </c>
      <c r="M287" s="116">
        <f t="shared" si="138"/>
        <v>23.601672762768153</v>
      </c>
      <c r="N287" s="116">
        <f t="shared" si="138"/>
        <v>20.72494233445298</v>
      </c>
      <c r="O287" s="116">
        <f t="shared" si="138"/>
        <v>21.889068666707846</v>
      </c>
      <c r="P287" s="117">
        <f t="shared" si="138"/>
        <v>24.430508198701009</v>
      </c>
      <c r="Q287" s="8"/>
      <c r="R287" s="8"/>
      <c r="S287" s="138"/>
      <c r="T287" s="142" t="s">
        <v>19</v>
      </c>
      <c r="U287" s="101">
        <f>$O$125</f>
        <v>23.283168113570316</v>
      </c>
      <c r="V287" s="101">
        <f>$O$152</f>
        <v>23.524501095312132</v>
      </c>
      <c r="W287" s="101">
        <f>$O$179</f>
        <v>23.412841267082392</v>
      </c>
      <c r="X287" s="101">
        <f>$O$206</f>
        <v>23.385266983158196</v>
      </c>
      <c r="Y287" s="102">
        <f>$O$233</f>
        <v>23.249985281945598</v>
      </c>
      <c r="Z287" s="101">
        <f>$O$260</f>
        <v>23.262958324477765</v>
      </c>
      <c r="AA287" s="101">
        <f>$O$287</f>
        <v>21.889068666707846</v>
      </c>
      <c r="AB287" s="103">
        <f>$O$314</f>
        <v>21.940825411793497</v>
      </c>
    </row>
    <row r="288" spans="1:28" s="49" customFormat="1" ht="13.5" thickBot="1" x14ac:dyDescent="0.25">
      <c r="B288" s="111"/>
      <c r="C288" s="143" t="s">
        <v>20</v>
      </c>
      <c r="D288" s="123">
        <v>24.386682814220489</v>
      </c>
      <c r="E288" s="124">
        <v>26.536108178686522</v>
      </c>
      <c r="F288" s="124">
        <v>27.415932234684636</v>
      </c>
      <c r="G288" s="124">
        <v>25.067198335043191</v>
      </c>
      <c r="H288" s="124">
        <v>24.022102074563723</v>
      </c>
      <c r="I288" s="125">
        <v>22.957068634321519</v>
      </c>
      <c r="J288" s="115">
        <f t="shared" ref="J288:P288" si="139">J81*100/J$85</f>
        <v>23.234121944157817</v>
      </c>
      <c r="K288" s="116">
        <f t="shared" si="139"/>
        <v>27.518498060969463</v>
      </c>
      <c r="L288" s="116">
        <f t="shared" si="139"/>
        <v>28.82253300497111</v>
      </c>
      <c r="M288" s="116">
        <f t="shared" si="139"/>
        <v>25.140646955803149</v>
      </c>
      <c r="N288" s="116">
        <f t="shared" si="139"/>
        <v>21.882815282014551</v>
      </c>
      <c r="O288" s="116">
        <f t="shared" si="139"/>
        <v>18.430526326142378</v>
      </c>
      <c r="P288" s="117">
        <f t="shared" si="139"/>
        <v>23.381350946619786</v>
      </c>
      <c r="Q288" s="8"/>
      <c r="R288" s="8"/>
      <c r="S288" s="146"/>
      <c r="T288" s="147" t="s">
        <v>20</v>
      </c>
      <c r="U288" s="128">
        <f>$O$126</f>
        <v>23.831713652187148</v>
      </c>
      <c r="V288" s="128">
        <f>$O$153</f>
        <v>22.404796759913104</v>
      </c>
      <c r="W288" s="128">
        <f>$O$180</f>
        <v>22.296840264191328</v>
      </c>
      <c r="X288" s="128">
        <f>$O$207</f>
        <v>22.259017738731885</v>
      </c>
      <c r="Y288" s="129">
        <f>$O$234</f>
        <v>23.276447333883961</v>
      </c>
      <c r="Z288" s="128">
        <f>$O$261</f>
        <v>23.118870274749789</v>
      </c>
      <c r="AA288" s="128">
        <f>$O$288</f>
        <v>18.430526326142378</v>
      </c>
      <c r="AB288" s="130">
        <f>$O$315</f>
        <v>18.143174737977478</v>
      </c>
    </row>
    <row r="289" spans="2:28" s="49" customFormat="1" ht="13.5" thickBot="1" x14ac:dyDescent="0.25">
      <c r="B289" s="189"/>
      <c r="C289" s="190"/>
      <c r="D289" s="190"/>
      <c r="E289" s="190"/>
      <c r="F289" s="190"/>
      <c r="G289" s="190"/>
      <c r="H289" s="190"/>
      <c r="I289" s="190"/>
      <c r="J289" s="190"/>
      <c r="K289" s="190"/>
      <c r="L289" s="190"/>
      <c r="M289" s="190"/>
      <c r="N289" s="190"/>
      <c r="O289" s="190"/>
      <c r="P289" s="191"/>
      <c r="S289" s="151"/>
      <c r="T289" s="45"/>
      <c r="U289" s="46"/>
      <c r="V289" s="46"/>
      <c r="W289" s="46"/>
      <c r="X289" s="46"/>
      <c r="Y289" s="46"/>
      <c r="Z289" s="46"/>
      <c r="AA289" s="46"/>
      <c r="AB289" s="47"/>
    </row>
    <row r="290" spans="2:28" s="49" customFormat="1" ht="14.25" thickBot="1" x14ac:dyDescent="0.3">
      <c r="B290" s="70" t="s">
        <v>32</v>
      </c>
      <c r="C290" s="77"/>
      <c r="D290" s="72">
        <v>1990</v>
      </c>
      <c r="E290" s="73">
        <v>1995</v>
      </c>
      <c r="F290" s="73">
        <v>2000</v>
      </c>
      <c r="G290" s="73">
        <v>2005</v>
      </c>
      <c r="H290" s="73">
        <v>2010</v>
      </c>
      <c r="I290" s="74">
        <v>2015</v>
      </c>
      <c r="J290" s="75">
        <v>2020</v>
      </c>
      <c r="K290" s="76">
        <v>2025</v>
      </c>
      <c r="L290" s="76">
        <v>2030</v>
      </c>
      <c r="M290" s="76">
        <v>2035</v>
      </c>
      <c r="N290" s="76">
        <v>2040</v>
      </c>
      <c r="O290" s="76">
        <v>2045</v>
      </c>
      <c r="P290" s="77">
        <v>2050</v>
      </c>
      <c r="S290" s="78">
        <v>2050</v>
      </c>
      <c r="T290" s="75"/>
      <c r="U290" s="76" t="s">
        <v>33</v>
      </c>
      <c r="V290" s="76" t="s">
        <v>40</v>
      </c>
      <c r="W290" s="76" t="s">
        <v>34</v>
      </c>
      <c r="X290" s="76" t="s">
        <v>35</v>
      </c>
      <c r="Y290" s="76" t="s">
        <v>36</v>
      </c>
      <c r="Z290" s="76" t="s">
        <v>37</v>
      </c>
      <c r="AA290" s="76" t="s">
        <v>38</v>
      </c>
      <c r="AB290" s="77" t="s">
        <v>39</v>
      </c>
    </row>
    <row r="291" spans="2:28" s="49" customFormat="1" x14ac:dyDescent="0.2">
      <c r="B291" s="79"/>
      <c r="C291" s="30" t="s">
        <v>0</v>
      </c>
      <c r="D291" s="81">
        <v>2.1647297674971435</v>
      </c>
      <c r="E291" s="82">
        <v>1.9706865232095792</v>
      </c>
      <c r="F291" s="82">
        <v>1.8607084302379806</v>
      </c>
      <c r="G291" s="82">
        <v>1.9546191437087188</v>
      </c>
      <c r="H291" s="82">
        <v>1.9551879621080088</v>
      </c>
      <c r="I291" s="83">
        <v>1.9753328830362964</v>
      </c>
      <c r="J291" s="84">
        <f>J89*100/J$88</f>
        <v>1.5428065406115175</v>
      </c>
      <c r="K291" s="85">
        <f t="shared" ref="K291:P291" si="140">K89*100/K$88</f>
        <v>1.3583745631510944</v>
      </c>
      <c r="L291" s="85">
        <f t="shared" si="140"/>
        <v>1.3103562146382208</v>
      </c>
      <c r="M291" s="85">
        <f t="shared" si="140"/>
        <v>1.6005580659572538</v>
      </c>
      <c r="N291" s="85">
        <f t="shared" si="140"/>
        <v>2.0602696741217112</v>
      </c>
      <c r="O291" s="85">
        <f t="shared" si="140"/>
        <v>1.9719151623338327</v>
      </c>
      <c r="P291" s="86">
        <f t="shared" si="140"/>
        <v>1.816588919350933</v>
      </c>
      <c r="S291" s="136"/>
      <c r="T291" s="137" t="s">
        <v>0</v>
      </c>
      <c r="U291" s="88">
        <f>$P$102</f>
        <v>1.3847419982370897</v>
      </c>
      <c r="V291" s="88">
        <f>$P$129</f>
        <v>1.5721421942814855</v>
      </c>
      <c r="W291" s="88">
        <f>$P$156</f>
        <v>1.6689432029567441</v>
      </c>
      <c r="X291" s="88">
        <f>$P$183</f>
        <v>1.7300305094776103</v>
      </c>
      <c r="Y291" s="89">
        <f>$P$210</f>
        <v>1.5361187075341374</v>
      </c>
      <c r="Z291" s="88">
        <f>$P$237</f>
        <v>1.5915749318256831</v>
      </c>
      <c r="AA291" s="88">
        <f>$P$264</f>
        <v>1.7151494406786238</v>
      </c>
      <c r="AB291" s="90">
        <f>$P$291</f>
        <v>1.816588919350933</v>
      </c>
    </row>
    <row r="292" spans="2:28" s="49" customFormat="1" x14ac:dyDescent="0.2">
      <c r="B292" s="91"/>
      <c r="C292" s="135" t="s">
        <v>1</v>
      </c>
      <c r="D292" s="93">
        <v>1.1791360219050684</v>
      </c>
      <c r="E292" s="94">
        <v>0.99965138483175686</v>
      </c>
      <c r="F292" s="94">
        <v>0.95811594072437734</v>
      </c>
      <c r="G292" s="94">
        <v>0.97730045601095072</v>
      </c>
      <c r="H292" s="94">
        <v>0.95140975290776231</v>
      </c>
      <c r="I292" s="95">
        <v>1.0488838754918255</v>
      </c>
      <c r="J292" s="96">
        <f t="shared" ref="J292:P292" si="141">J90*100/J$88</f>
        <v>0.87672534810572766</v>
      </c>
      <c r="K292" s="97">
        <f t="shared" si="141"/>
        <v>0.70002995336023199</v>
      </c>
      <c r="L292" s="97">
        <f t="shared" si="141"/>
        <v>0.66953767171377632</v>
      </c>
      <c r="M292" s="97">
        <f t="shared" si="141"/>
        <v>0.70719504530415067</v>
      </c>
      <c r="N292" s="97">
        <f t="shared" si="141"/>
        <v>1.0111527363681885</v>
      </c>
      <c r="O292" s="97">
        <f t="shared" si="141"/>
        <v>1.0256540354238259</v>
      </c>
      <c r="P292" s="98">
        <f t="shared" si="141"/>
        <v>0.9502781357473985</v>
      </c>
      <c r="S292" s="138"/>
      <c r="T292" s="139" t="s">
        <v>1</v>
      </c>
      <c r="U292" s="101">
        <f>$P$103</f>
        <v>0.71566385591070358</v>
      </c>
      <c r="V292" s="101">
        <f>$P$130</f>
        <v>0.81407876534929491</v>
      </c>
      <c r="W292" s="101">
        <f>$P$157</f>
        <v>0.86168359811175066</v>
      </c>
      <c r="X292" s="101">
        <f>$P$184</f>
        <v>0.89213145818893391</v>
      </c>
      <c r="Y292" s="102">
        <f>$P$211</f>
        <v>0.79491910857258608</v>
      </c>
      <c r="Z292" s="101">
        <f>$P$238</f>
        <v>0.82244786772485179</v>
      </c>
      <c r="AA292" s="101">
        <f>$P$265</f>
        <v>0.89876696626516073</v>
      </c>
      <c r="AB292" s="103">
        <f>$P$292</f>
        <v>0.9502781357473985</v>
      </c>
    </row>
    <row r="293" spans="2:28" s="49" customFormat="1" ht="15" customHeight="1" x14ac:dyDescent="0.2">
      <c r="B293" s="91"/>
      <c r="C293" s="135" t="s">
        <v>2</v>
      </c>
      <c r="D293" s="93">
        <v>8.311191293498462</v>
      </c>
      <c r="E293" s="94">
        <v>6.8047820547755773</v>
      </c>
      <c r="F293" s="94">
        <v>5.8535155309291982</v>
      </c>
      <c r="G293" s="94">
        <v>5.9441497798706138</v>
      </c>
      <c r="H293" s="94">
        <v>5.7812869150176782</v>
      </c>
      <c r="I293" s="95">
        <v>5.9390581227623676</v>
      </c>
      <c r="J293" s="96">
        <f t="shared" ref="J293:P293" si="142">J91*100/J$88</f>
        <v>6.0156208288169148</v>
      </c>
      <c r="K293" s="97">
        <f t="shared" si="142"/>
        <v>4.8764577808566605</v>
      </c>
      <c r="L293" s="97">
        <f t="shared" si="142"/>
        <v>4.2710442680167064</v>
      </c>
      <c r="M293" s="97">
        <f t="shared" si="142"/>
        <v>4.1278719950527671</v>
      </c>
      <c r="N293" s="97">
        <f t="shared" si="142"/>
        <v>5.042637154461989</v>
      </c>
      <c r="O293" s="97">
        <f t="shared" si="142"/>
        <v>6.347836622673114</v>
      </c>
      <c r="P293" s="98">
        <f t="shared" si="142"/>
        <v>6.2066515345472126</v>
      </c>
      <c r="S293" s="138"/>
      <c r="T293" s="139" t="s">
        <v>2</v>
      </c>
      <c r="U293" s="101">
        <f>$P$104</f>
        <v>4.5490209272495257</v>
      </c>
      <c r="V293" s="101">
        <f>$P$131</f>
        <v>5.1632154759686975</v>
      </c>
      <c r="W293" s="101">
        <f>$P$158</f>
        <v>5.4137015400869917</v>
      </c>
      <c r="X293" s="101">
        <f>$P$185</f>
        <v>5.5972315185474004</v>
      </c>
      <c r="Y293" s="102">
        <f>$P$212</f>
        <v>4.9710286092445735</v>
      </c>
      <c r="Z293" s="101">
        <f>$P$239</f>
        <v>5.1533810559881479</v>
      </c>
      <c r="AA293" s="101">
        <f>$P$266</f>
        <v>5.8922099875969574</v>
      </c>
      <c r="AB293" s="103">
        <f>$P$293</f>
        <v>6.2066515345472126</v>
      </c>
    </row>
    <row r="294" spans="2:28" s="49" customFormat="1" x14ac:dyDescent="0.2">
      <c r="B294" s="91"/>
      <c r="C294" s="135" t="s">
        <v>3</v>
      </c>
      <c r="D294" s="93">
        <v>4.4339014966964356</v>
      </c>
      <c r="E294" s="94">
        <v>4.2430063174991055</v>
      </c>
      <c r="F294" s="94">
        <v>3.2573046561466912</v>
      </c>
      <c r="G294" s="94">
        <v>3.3122325867336038</v>
      </c>
      <c r="H294" s="94">
        <v>2.9240898406363933</v>
      </c>
      <c r="I294" s="95">
        <v>2.9445981762049023</v>
      </c>
      <c r="J294" s="96">
        <f t="shared" ref="J294:P294" si="143">J92*100/J$88</f>
        <v>3.0601791328270975</v>
      </c>
      <c r="K294" s="97">
        <f t="shared" si="143"/>
        <v>3.0914803562672901</v>
      </c>
      <c r="L294" s="97">
        <f t="shared" si="143"/>
        <v>2.4291422651452503</v>
      </c>
      <c r="M294" s="97">
        <f t="shared" si="143"/>
        <v>2.1908986849546292</v>
      </c>
      <c r="N294" s="97">
        <f t="shared" si="143"/>
        <v>2.1027707875961092</v>
      </c>
      <c r="O294" s="97">
        <f t="shared" si="143"/>
        <v>2.7001213633953389</v>
      </c>
      <c r="P294" s="98">
        <f t="shared" si="143"/>
        <v>3.3435976160508156</v>
      </c>
      <c r="S294" s="138"/>
      <c r="T294" s="139" t="s">
        <v>3</v>
      </c>
      <c r="U294" s="101">
        <f>$P$105</f>
        <v>2.3699453658879088</v>
      </c>
      <c r="V294" s="101">
        <f>$P$132</f>
        <v>2.6703009516125813</v>
      </c>
      <c r="W294" s="101">
        <f>$P$159</f>
        <v>2.7749979660429727</v>
      </c>
      <c r="X294" s="101">
        <f>$P$186</f>
        <v>2.8677441192766242</v>
      </c>
      <c r="Y294" s="102">
        <f>$P$213</f>
        <v>2.5273213938737169</v>
      </c>
      <c r="Z294" s="101">
        <f>$P$240</f>
        <v>2.6352715082272762</v>
      </c>
      <c r="AA294" s="101">
        <f>$P$267</f>
        <v>3.1790175973214962</v>
      </c>
      <c r="AB294" s="103">
        <f>$P$294</f>
        <v>3.3435976160508156</v>
      </c>
    </row>
    <row r="295" spans="2:28" s="49" customFormat="1" x14ac:dyDescent="0.2">
      <c r="B295" s="91"/>
      <c r="C295" s="135" t="s">
        <v>4</v>
      </c>
      <c r="D295" s="93">
        <v>4.4908193967870735</v>
      </c>
      <c r="E295" s="94">
        <v>4.3516911062699188</v>
      </c>
      <c r="F295" s="94">
        <v>3.8031661637879632</v>
      </c>
      <c r="G295" s="94">
        <v>3.4234641080074297</v>
      </c>
      <c r="H295" s="94">
        <v>3.0532078085208507</v>
      </c>
      <c r="I295" s="95">
        <v>2.9596745925453432</v>
      </c>
      <c r="J295" s="96">
        <f t="shared" ref="J295:P295" si="144">J93*100/J$88</f>
        <v>3.0185501312166436</v>
      </c>
      <c r="K295" s="97">
        <f t="shared" si="144"/>
        <v>3.2840403209598614</v>
      </c>
      <c r="L295" s="97">
        <f t="shared" si="144"/>
        <v>2.9467351705170448</v>
      </c>
      <c r="M295" s="97">
        <f t="shared" si="144"/>
        <v>2.3161803277010167</v>
      </c>
      <c r="N295" s="97">
        <f t="shared" si="144"/>
        <v>2.200547848080888</v>
      </c>
      <c r="O295" s="97">
        <f t="shared" si="144"/>
        <v>2.2327680381384138</v>
      </c>
      <c r="P295" s="98">
        <f t="shared" si="144"/>
        <v>3.2083765877794881</v>
      </c>
      <c r="S295" s="138"/>
      <c r="T295" s="139" t="s">
        <v>4</v>
      </c>
      <c r="U295" s="101">
        <f>$P$106</f>
        <v>2.4035796925486363</v>
      </c>
      <c r="V295" s="101">
        <f>$P$133</f>
        <v>2.6940058772931557</v>
      </c>
      <c r="W295" s="101">
        <f>$P$160</f>
        <v>2.7991907236178579</v>
      </c>
      <c r="X295" s="101">
        <f>$P$187</f>
        <v>2.8940536011889435</v>
      </c>
      <c r="Y295" s="102">
        <f>$P$214</f>
        <v>2.5523785756941115</v>
      </c>
      <c r="Z295" s="101">
        <f>$P$241</f>
        <v>2.6694444859524786</v>
      </c>
      <c r="AA295" s="101">
        <f>$P$268</f>
        <v>3.0424961078953774</v>
      </c>
      <c r="AB295" s="103">
        <f>$P$295</f>
        <v>3.2083765877794881</v>
      </c>
    </row>
    <row r="296" spans="2:28" s="49" customFormat="1" x14ac:dyDescent="0.2">
      <c r="B296" s="105"/>
      <c r="C296" s="140"/>
      <c r="D296" s="93"/>
      <c r="E296" s="94"/>
      <c r="F296" s="94"/>
      <c r="G296" s="94"/>
      <c r="H296" s="94"/>
      <c r="I296" s="95"/>
      <c r="J296" s="96"/>
      <c r="K296" s="97"/>
      <c r="L296" s="97"/>
      <c r="M296" s="97"/>
      <c r="N296" s="97"/>
      <c r="O296" s="97"/>
      <c r="P296" s="98"/>
      <c r="S296" s="138"/>
      <c r="T296" s="139"/>
      <c r="U296" s="101"/>
      <c r="V296" s="101"/>
      <c r="W296" s="101"/>
      <c r="X296" s="101"/>
      <c r="Y296" s="102"/>
      <c r="Z296" s="101"/>
      <c r="AA296" s="101"/>
      <c r="AB296" s="103"/>
    </row>
    <row r="297" spans="2:28" s="49" customFormat="1" x14ac:dyDescent="0.2">
      <c r="B297" s="91"/>
      <c r="C297" s="135" t="s">
        <v>5</v>
      </c>
      <c r="D297" s="93">
        <v>10.518722650852823</v>
      </c>
      <c r="E297" s="94">
        <v>10.727850373997837</v>
      </c>
      <c r="F297" s="94">
        <v>11.826929486011105</v>
      </c>
      <c r="G297" s="94">
        <v>12.520166740920368</v>
      </c>
      <c r="H297" s="94">
        <v>13.332176340435552</v>
      </c>
      <c r="I297" s="95">
        <v>13.286205159940309</v>
      </c>
      <c r="J297" s="96">
        <f>J89*100/J$94</f>
        <v>10.629868305183701</v>
      </c>
      <c r="K297" s="97">
        <f t="shared" ref="K297:P297" si="145">K89*100/K$94</f>
        <v>10.205375500793298</v>
      </c>
      <c r="L297" s="97">
        <f t="shared" si="145"/>
        <v>11.270121251099393</v>
      </c>
      <c r="M297" s="97">
        <f t="shared" si="145"/>
        <v>14.626714279723537</v>
      </c>
      <c r="N297" s="97">
        <f t="shared" si="145"/>
        <v>16.591825108599558</v>
      </c>
      <c r="O297" s="97">
        <f t="shared" si="145"/>
        <v>13.810578445670494</v>
      </c>
      <c r="P297" s="98">
        <f t="shared" si="145"/>
        <v>11.700684438913935</v>
      </c>
      <c r="S297" s="138"/>
      <c r="T297" s="139" t="s">
        <v>5</v>
      </c>
      <c r="U297" s="101">
        <f>$P$108</f>
        <v>12.122453264735373</v>
      </c>
      <c r="V297" s="101">
        <f>$P$135</f>
        <v>12.174178796032626</v>
      </c>
      <c r="W297" s="101">
        <f>$P$162</f>
        <v>12.345608613372919</v>
      </c>
      <c r="X297" s="101">
        <f>$P$189</f>
        <v>12.373985048220272</v>
      </c>
      <c r="Y297" s="102">
        <f>$P$216</f>
        <v>12.406296957471962</v>
      </c>
      <c r="Z297" s="101">
        <f>$P$243</f>
        <v>12.364512997138517</v>
      </c>
      <c r="AA297" s="101">
        <f>$P$270</f>
        <v>11.645785944394794</v>
      </c>
      <c r="AB297" s="103">
        <f>$P$297</f>
        <v>11.700684438913935</v>
      </c>
    </row>
    <row r="298" spans="2:28" s="49" customFormat="1" ht="13.5" customHeight="1" x14ac:dyDescent="0.2">
      <c r="B298" s="105"/>
      <c r="C298" s="140" t="s">
        <v>6</v>
      </c>
      <c r="D298" s="93">
        <v>5.7295857285640155</v>
      </c>
      <c r="E298" s="94">
        <v>5.4418144927326564</v>
      </c>
      <c r="F298" s="94">
        <v>6.0899222501620649</v>
      </c>
      <c r="G298" s="94">
        <v>6.2600249796069942</v>
      </c>
      <c r="H298" s="94">
        <v>6.4875412715311063</v>
      </c>
      <c r="I298" s="95">
        <v>7.0548546416728763</v>
      </c>
      <c r="J298" s="107">
        <f t="shared" ref="J298:P298" si="146">J90*100/J$94</f>
        <v>6.0405985746510318</v>
      </c>
      <c r="K298" s="108">
        <f t="shared" si="146"/>
        <v>5.2592773227963781</v>
      </c>
      <c r="L298" s="108">
        <f t="shared" si="146"/>
        <v>5.7585644713230648</v>
      </c>
      <c r="M298" s="108">
        <f t="shared" si="146"/>
        <v>6.4627082813852814</v>
      </c>
      <c r="N298" s="108">
        <f t="shared" si="146"/>
        <v>8.1430453355844321</v>
      </c>
      <c r="O298" s="108">
        <f t="shared" si="146"/>
        <v>7.1833087877749309</v>
      </c>
      <c r="P298" s="109">
        <f t="shared" si="146"/>
        <v>6.1207598907696266</v>
      </c>
      <c r="S298" s="138"/>
      <c r="T298" s="142" t="s">
        <v>6</v>
      </c>
      <c r="U298" s="101">
        <f>$P$109</f>
        <v>6.265139396062728</v>
      </c>
      <c r="V298" s="101">
        <f>$P$136</f>
        <v>6.3039720449366232</v>
      </c>
      <c r="W298" s="101">
        <f>$P$163</f>
        <v>6.3740985505102987</v>
      </c>
      <c r="X298" s="101">
        <f>$P$190</f>
        <v>6.380940257527687</v>
      </c>
      <c r="Y298" s="102">
        <f>$P$217</f>
        <v>6.4200783896131508</v>
      </c>
      <c r="Z298" s="101">
        <f>$P$244</f>
        <v>6.3893739129755067</v>
      </c>
      <c r="AA298" s="101">
        <f>$P$271</f>
        <v>6.1025864305303896</v>
      </c>
      <c r="AB298" s="103">
        <f>$P$298</f>
        <v>6.1207598907696266</v>
      </c>
    </row>
    <row r="299" spans="2:28" s="49" customFormat="1" x14ac:dyDescent="0.2">
      <c r="B299" s="105"/>
      <c r="C299" s="140" t="s">
        <v>7</v>
      </c>
      <c r="D299" s="93">
        <v>40.385233033299798</v>
      </c>
      <c r="E299" s="94">
        <v>37.04327545326926</v>
      </c>
      <c r="F299" s="94">
        <v>37.205783724382989</v>
      </c>
      <c r="G299" s="94">
        <v>38.074806857655361</v>
      </c>
      <c r="H299" s="94">
        <v>39.421855146124521</v>
      </c>
      <c r="I299" s="95">
        <v>39.946454267769546</v>
      </c>
      <c r="J299" s="107">
        <f t="shared" ref="J299:P299" si="147">J91*100/J$94</f>
        <v>41.447359407031065</v>
      </c>
      <c r="K299" s="108">
        <f t="shared" si="147"/>
        <v>36.636494909005329</v>
      </c>
      <c r="L299" s="108">
        <f t="shared" si="147"/>
        <v>36.73442857112795</v>
      </c>
      <c r="M299" s="108">
        <f t="shared" si="147"/>
        <v>37.722595349140981</v>
      </c>
      <c r="N299" s="108">
        <f t="shared" si="147"/>
        <v>40.609515736635942</v>
      </c>
      <c r="O299" s="108">
        <f t="shared" si="147"/>
        <v>44.457944901630391</v>
      </c>
      <c r="P299" s="109">
        <f t="shared" si="147"/>
        <v>39.977162832186451</v>
      </c>
      <c r="S299" s="138"/>
      <c r="T299" s="142" t="s">
        <v>7</v>
      </c>
      <c r="U299" s="101">
        <f>$P$110</f>
        <v>39.82351489381476</v>
      </c>
      <c r="V299" s="101">
        <f>$P$137</f>
        <v>39.982330221480701</v>
      </c>
      <c r="W299" s="101">
        <f>$P$164</f>
        <v>40.046563744722263</v>
      </c>
      <c r="X299" s="101">
        <f>$P$191</f>
        <v>40.034010234216126</v>
      </c>
      <c r="Y299" s="102">
        <f>$P$218</f>
        <v>40.147976069750776</v>
      </c>
      <c r="Z299" s="101">
        <f>$P$245</f>
        <v>40.035216546720328</v>
      </c>
      <c r="AA299" s="101">
        <f>$P$272</f>
        <v>40.007835251853621</v>
      </c>
      <c r="AB299" s="103">
        <f>$P$299</f>
        <v>39.977162832186451</v>
      </c>
    </row>
    <row r="300" spans="2:28" s="49" customFormat="1" x14ac:dyDescent="0.2">
      <c r="B300" s="111"/>
      <c r="C300" s="143" t="s">
        <v>8</v>
      </c>
      <c r="D300" s="93">
        <v>21.544943302033918</v>
      </c>
      <c r="E300" s="113">
        <v>23.09770548180542</v>
      </c>
      <c r="F300" s="113">
        <v>20.703895278087948</v>
      </c>
      <c r="G300" s="113">
        <v>21.216258115598709</v>
      </c>
      <c r="H300" s="113">
        <v>19.938994176605359</v>
      </c>
      <c r="I300" s="114">
        <v>19.805540533760013</v>
      </c>
      <c r="J300" s="115">
        <f t="shared" ref="J300:P300" si="148">J92*100/J$94</f>
        <v>21.084497839456766</v>
      </c>
      <c r="K300" s="116">
        <f t="shared" si="148"/>
        <v>23.2260811891577</v>
      </c>
      <c r="L300" s="116">
        <f t="shared" si="148"/>
        <v>20.892584442708735</v>
      </c>
      <c r="M300" s="116">
        <f t="shared" si="148"/>
        <v>20.021547335421218</v>
      </c>
      <c r="N300" s="116">
        <f t="shared" si="148"/>
        <v>16.93409634160626</v>
      </c>
      <c r="O300" s="116">
        <f t="shared" si="148"/>
        <v>18.910670506670154</v>
      </c>
      <c r="P300" s="117">
        <f t="shared" si="148"/>
        <v>21.536177051049023</v>
      </c>
      <c r="S300" s="138"/>
      <c r="T300" s="142" t="s">
        <v>8</v>
      </c>
      <c r="U300" s="101">
        <f>$P$111</f>
        <v>20.747223652151696</v>
      </c>
      <c r="V300" s="101">
        <f>$P$138</f>
        <v>20.6779776933632</v>
      </c>
      <c r="W300" s="101">
        <f>$P$165</f>
        <v>20.527384473586778</v>
      </c>
      <c r="X300" s="101">
        <f>$P$192</f>
        <v>20.511443387646111</v>
      </c>
      <c r="Y300" s="102">
        <f>$P$219</f>
        <v>20.411638479230287</v>
      </c>
      <c r="Z300" s="101">
        <f>$P$246</f>
        <v>20.472707984341206</v>
      </c>
      <c r="AA300" s="101">
        <f>$P$273</f>
        <v>21.585383508752468</v>
      </c>
      <c r="AB300" s="103">
        <f>$P$300</f>
        <v>21.536177051049023</v>
      </c>
    </row>
    <row r="301" spans="2:28" s="49" customFormat="1" x14ac:dyDescent="0.2">
      <c r="B301" s="111"/>
      <c r="C301" s="143" t="s">
        <v>9</v>
      </c>
      <c r="D301" s="93">
        <v>21.821515285249447</v>
      </c>
      <c r="E301" s="113">
        <v>23.689354198194827</v>
      </c>
      <c r="F301" s="113">
        <v>24.173469261355894</v>
      </c>
      <c r="G301" s="113">
        <v>21.928743306218568</v>
      </c>
      <c r="H301" s="113">
        <v>20.81943306530346</v>
      </c>
      <c r="I301" s="114">
        <v>19.906945396857253</v>
      </c>
      <c r="J301" s="115">
        <f t="shared" ref="J301:P301" si="149">J93*100/J$94</f>
        <v>20.797675873677434</v>
      </c>
      <c r="K301" s="116">
        <f t="shared" si="149"/>
        <v>24.672771078247298</v>
      </c>
      <c r="L301" s="116">
        <f t="shared" si="149"/>
        <v>25.344301263740853</v>
      </c>
      <c r="M301" s="116">
        <f t="shared" si="149"/>
        <v>21.166434754328986</v>
      </c>
      <c r="N301" s="116">
        <f t="shared" si="149"/>
        <v>17.721517477573805</v>
      </c>
      <c r="O301" s="116">
        <f t="shared" si="149"/>
        <v>15.637497358254027</v>
      </c>
      <c r="P301" s="117">
        <f t="shared" si="149"/>
        <v>20.66521578708096</v>
      </c>
      <c r="S301" s="138"/>
      <c r="T301" s="142" t="s">
        <v>9</v>
      </c>
      <c r="U301" s="101">
        <f>$P$112</f>
        <v>21.041668793235445</v>
      </c>
      <c r="V301" s="101">
        <f>$P$139</f>
        <v>20.861541244186839</v>
      </c>
      <c r="W301" s="101">
        <f>$P$166</f>
        <v>20.706344617807748</v>
      </c>
      <c r="X301" s="101">
        <f>$P$193</f>
        <v>20.69962107238981</v>
      </c>
      <c r="Y301" s="102">
        <f>$P$220</f>
        <v>20.614010103933825</v>
      </c>
      <c r="Z301" s="101">
        <f>$P$247</f>
        <v>20.73818855882444</v>
      </c>
      <c r="AA301" s="101">
        <f>$P$274</f>
        <v>20.658408864468722</v>
      </c>
      <c r="AB301" s="103">
        <f>$P$301</f>
        <v>20.66521578708096</v>
      </c>
    </row>
    <row r="302" spans="2:28" s="49" customFormat="1" ht="13.5" customHeight="1" x14ac:dyDescent="0.2">
      <c r="B302" s="111"/>
      <c r="C302" s="143"/>
      <c r="D302" s="118"/>
      <c r="E302" s="113"/>
      <c r="F302" s="113"/>
      <c r="G302" s="113"/>
      <c r="H302" s="113"/>
      <c r="I302" s="114"/>
      <c r="J302" s="115"/>
      <c r="K302" s="116"/>
      <c r="L302" s="116"/>
      <c r="M302" s="116"/>
      <c r="N302" s="116"/>
      <c r="O302" s="116"/>
      <c r="P302" s="117"/>
      <c r="S302" s="138"/>
      <c r="T302" s="142"/>
      <c r="U302" s="101"/>
      <c r="V302" s="101"/>
      <c r="W302" s="101"/>
      <c r="X302" s="101"/>
      <c r="Y302" s="102"/>
      <c r="Z302" s="101"/>
      <c r="AA302" s="101"/>
      <c r="AB302" s="103"/>
    </row>
    <row r="303" spans="2:28" s="49" customFormat="1" ht="18" customHeight="1" x14ac:dyDescent="0.2">
      <c r="B303" s="111"/>
      <c r="C303" s="135" t="s">
        <v>10</v>
      </c>
      <c r="D303" s="118">
        <v>13.454753810121076</v>
      </c>
      <c r="E303" s="113">
        <v>14.058130764428761</v>
      </c>
      <c r="F303" s="113">
        <v>15.597350123765649</v>
      </c>
      <c r="G303" s="113">
        <v>16.036845403972638</v>
      </c>
      <c r="H303" s="113">
        <v>16.837687398009091</v>
      </c>
      <c r="I303" s="114">
        <v>16.588461041688095</v>
      </c>
      <c r="J303" s="115">
        <f>J89*100/J$95</f>
        <v>13.421157046136361</v>
      </c>
      <c r="K303" s="116">
        <f t="shared" ref="K303:P303" si="150">K89*100/K$95</f>
        <v>13.548056455646718</v>
      </c>
      <c r="L303" s="116">
        <f t="shared" si="150"/>
        <v>15.096129889446289</v>
      </c>
      <c r="M303" s="116">
        <f t="shared" si="150"/>
        <v>18.553917020170204</v>
      </c>
      <c r="N303" s="116">
        <f t="shared" si="150"/>
        <v>20.165448608118428</v>
      </c>
      <c r="O303" s="116">
        <f t="shared" si="150"/>
        <v>16.370517721977183</v>
      </c>
      <c r="P303" s="117">
        <f t="shared" si="150"/>
        <v>14.74849217149389</v>
      </c>
      <c r="S303" s="138"/>
      <c r="T303" s="139" t="s">
        <v>10</v>
      </c>
      <c r="U303" s="101">
        <f>$P$114</f>
        <v>15.352975524509077</v>
      </c>
      <c r="V303" s="101">
        <f>$P$141</f>
        <v>15.383391321275088</v>
      </c>
      <c r="W303" s="101">
        <f>$P$168</f>
        <v>15.569478483325781</v>
      </c>
      <c r="X303" s="101">
        <f>$P$195</f>
        <v>15.603941892277632</v>
      </c>
      <c r="Y303" s="102">
        <f>$P$222</f>
        <v>15.62781666351273</v>
      </c>
      <c r="Z303" s="101">
        <f>$P$249</f>
        <v>15.599584178460121</v>
      </c>
      <c r="AA303" s="101">
        <f>$P$276</f>
        <v>14.678034279022041</v>
      </c>
      <c r="AB303" s="103">
        <f>$P$303</f>
        <v>14.74849217149389</v>
      </c>
    </row>
    <row r="304" spans="2:28" s="49" customFormat="1" x14ac:dyDescent="0.2">
      <c r="B304" s="111"/>
      <c r="C304" s="135" t="s">
        <v>11</v>
      </c>
      <c r="D304" s="118">
        <v>7.3288523683587963</v>
      </c>
      <c r="E304" s="113">
        <v>7.1311341105226598</v>
      </c>
      <c r="F304" s="113">
        <v>8.0313871554437437</v>
      </c>
      <c r="G304" s="113">
        <v>8.018347910243925</v>
      </c>
      <c r="H304" s="113">
        <v>8.1933503669930126</v>
      </c>
      <c r="I304" s="114">
        <v>8.808322615024915</v>
      </c>
      <c r="J304" s="115">
        <f t="shared" ref="J304:P304" si="151">J90*100/J$95</f>
        <v>7.6267945938261477</v>
      </c>
      <c r="K304" s="116">
        <f t="shared" si="151"/>
        <v>6.9819073369332783</v>
      </c>
      <c r="L304" s="116">
        <f t="shared" si="151"/>
        <v>7.713496181539611</v>
      </c>
      <c r="M304" s="116">
        <f t="shared" si="151"/>
        <v>8.1979145066512995</v>
      </c>
      <c r="N304" s="116">
        <f t="shared" si="151"/>
        <v>9.8969318416451433</v>
      </c>
      <c r="O304" s="116">
        <f t="shared" si="151"/>
        <v>8.5148123429666249</v>
      </c>
      <c r="P304" s="117">
        <f t="shared" si="151"/>
        <v>7.7151024629281197</v>
      </c>
      <c r="S304" s="138"/>
      <c r="T304" s="139" t="s">
        <v>11</v>
      </c>
      <c r="U304" s="101">
        <f>$P$115</f>
        <v>7.9347414013303998</v>
      </c>
      <c r="V304" s="101">
        <f>$P$142</f>
        <v>7.9657503368721612</v>
      </c>
      <c r="W304" s="101">
        <f>$P$169</f>
        <v>8.0385984474891448</v>
      </c>
      <c r="X304" s="101">
        <f>$P$196</f>
        <v>8.0465444728234718</v>
      </c>
      <c r="Y304" s="102">
        <f>$P$223</f>
        <v>8.0871680229955611</v>
      </c>
      <c r="Z304" s="101">
        <f>$P$250</f>
        <v>8.0611000389732492</v>
      </c>
      <c r="AA304" s="101">
        <f>$P$277</f>
        <v>7.6915352253346594</v>
      </c>
      <c r="AB304" s="103">
        <f>$P$304</f>
        <v>7.7151024629281197</v>
      </c>
    </row>
    <row r="305" spans="1:28" s="49" customFormat="1" x14ac:dyDescent="0.2">
      <c r="B305" s="111"/>
      <c r="C305" s="140" t="s">
        <v>12</v>
      </c>
      <c r="D305" s="118">
        <v>51.657733173843411</v>
      </c>
      <c r="E305" s="113">
        <v>48.542736159615856</v>
      </c>
      <c r="F305" s="113">
        <v>49.066973474788682</v>
      </c>
      <c r="G305" s="113">
        <v>48.769301878918149</v>
      </c>
      <c r="H305" s="113">
        <v>49.787285785207047</v>
      </c>
      <c r="I305" s="114">
        <v>49.875054042703596</v>
      </c>
      <c r="J305" s="115">
        <f t="shared" ref="J305:P305" si="152">J91*100/J$95</f>
        <v>52.330988849424692</v>
      </c>
      <c r="K305" s="116">
        <f t="shared" si="152"/>
        <v>48.636456475867512</v>
      </c>
      <c r="L305" s="116">
        <f t="shared" si="152"/>
        <v>49.205123243038635</v>
      </c>
      <c r="M305" s="116">
        <f t="shared" si="152"/>
        <v>47.850931556355611</v>
      </c>
      <c r="N305" s="116">
        <f t="shared" si="152"/>
        <v>49.356179758866162</v>
      </c>
      <c r="O305" s="116">
        <f t="shared" si="152"/>
        <v>52.698703226510034</v>
      </c>
      <c r="P305" s="117">
        <f t="shared" si="152"/>
        <v>50.390460160445592</v>
      </c>
      <c r="S305" s="138"/>
      <c r="T305" s="142" t="s">
        <v>12</v>
      </c>
      <c r="U305" s="101">
        <f>$P$116</f>
        <v>50.436115208071904</v>
      </c>
      <c r="V305" s="119">
        <f>$P$143</f>
        <v>50.521997585079049</v>
      </c>
      <c r="W305" s="101">
        <f>$P$170</f>
        <v>50.504121107419536</v>
      </c>
      <c r="X305" s="101">
        <f>$P$197</f>
        <v>50.48400874699653</v>
      </c>
      <c r="Y305" s="102">
        <f>$P$224</f>
        <v>50.573125210523109</v>
      </c>
      <c r="Z305" s="101">
        <f>$P$251</f>
        <v>50.510095364692255</v>
      </c>
      <c r="AA305" s="101">
        <f>$P$278</f>
        <v>50.424795720963367</v>
      </c>
      <c r="AB305" s="103">
        <f>$P$305</f>
        <v>50.390460160445592</v>
      </c>
    </row>
    <row r="306" spans="1:28" s="49" customFormat="1" x14ac:dyDescent="0.2">
      <c r="B306" s="111"/>
      <c r="C306" s="140" t="s">
        <v>13</v>
      </c>
      <c r="D306" s="118">
        <v>27.558660647676717</v>
      </c>
      <c r="E306" s="113">
        <v>30.267998965432724</v>
      </c>
      <c r="F306" s="113">
        <v>27.304289246001925</v>
      </c>
      <c r="G306" s="113">
        <v>27.175504806865284</v>
      </c>
      <c r="H306" s="113">
        <v>25.181676449790849</v>
      </c>
      <c r="I306" s="114">
        <v>24.728162300583392</v>
      </c>
      <c r="J306" s="115">
        <f t="shared" ref="J306:P306" si="153">J92*100/J$95</f>
        <v>26.621059510612795</v>
      </c>
      <c r="K306" s="116">
        <f t="shared" si="153"/>
        <v>30.833579731552508</v>
      </c>
      <c r="L306" s="116">
        <f t="shared" si="153"/>
        <v>27.985250685975458</v>
      </c>
      <c r="M306" s="116">
        <f t="shared" si="153"/>
        <v>25.397236916822887</v>
      </c>
      <c r="N306" s="116">
        <f t="shared" si="153"/>
        <v>20.581439791370272</v>
      </c>
      <c r="O306" s="116">
        <f t="shared" si="153"/>
        <v>22.415966708546161</v>
      </c>
      <c r="P306" s="117">
        <f t="shared" si="153"/>
        <v>27.145945205132389</v>
      </c>
      <c r="S306" s="138"/>
      <c r="T306" s="142" t="s">
        <v>13</v>
      </c>
      <c r="U306" s="101">
        <f>$P$117</f>
        <v>26.276167866088628</v>
      </c>
      <c r="V306" s="101">
        <f>$P$144</f>
        <v>26.128860756773694</v>
      </c>
      <c r="W306" s="101">
        <f>$P$171</f>
        <v>25.887801961765547</v>
      </c>
      <c r="X306" s="101">
        <f>$P$198</f>
        <v>25.865504887902365</v>
      </c>
      <c r="Y306" s="102">
        <f>$P$225</f>
        <v>25.711890102968592</v>
      </c>
      <c r="Z306" s="101">
        <f>$P$252</f>
        <v>25.829220417874378</v>
      </c>
      <c r="AA306" s="101">
        <f>$P$279</f>
        <v>27.205634774679936</v>
      </c>
      <c r="AB306" s="103">
        <f>$P$306</f>
        <v>27.145945205132389</v>
      </c>
    </row>
    <row r="307" spans="1:28" s="49" customFormat="1" ht="12" customHeight="1" x14ac:dyDescent="0.25">
      <c r="B307" s="111"/>
      <c r="C307" s="143"/>
      <c r="D307" s="118"/>
      <c r="E307" s="113"/>
      <c r="F307" s="113"/>
      <c r="G307" s="113"/>
      <c r="H307" s="113"/>
      <c r="I307" s="114"/>
      <c r="J307" s="115"/>
      <c r="K307" s="116"/>
      <c r="L307" s="116"/>
      <c r="M307" s="116"/>
      <c r="N307" s="116"/>
      <c r="O307" s="116"/>
      <c r="P307" s="117"/>
      <c r="Q307" s="141"/>
      <c r="R307" s="141"/>
      <c r="S307" s="138"/>
      <c r="T307" s="142"/>
      <c r="U307" s="101"/>
      <c r="V307" s="120"/>
      <c r="W307" s="101"/>
      <c r="X307" s="101"/>
      <c r="Y307" s="102"/>
      <c r="Z307" s="101"/>
      <c r="AA307" s="101"/>
      <c r="AB307" s="103"/>
    </row>
    <row r="308" spans="1:28" s="49" customFormat="1" ht="13.5" customHeight="1" x14ac:dyDescent="0.2">
      <c r="B308" s="111"/>
      <c r="C308" s="144" t="s">
        <v>15</v>
      </c>
      <c r="D308" s="118">
        <v>8.4682321571763843</v>
      </c>
      <c r="E308" s="113">
        <v>8.2976250970011378</v>
      </c>
      <c r="F308" s="113">
        <v>9.5155628019034264</v>
      </c>
      <c r="G308" s="113">
        <v>9.549841175957086</v>
      </c>
      <c r="H308" s="113">
        <v>9.852239687231668</v>
      </c>
      <c r="I308" s="114">
        <v>10.560076849112221</v>
      </c>
      <c r="J308" s="115">
        <f>J90*100/J$96</f>
        <v>8.8090742883805166</v>
      </c>
      <c r="K308" s="116">
        <f t="shared" ref="K308:P308" si="154">K90*100/K$96</f>
        <v>8.0760559574363757</v>
      </c>
      <c r="L308" s="116">
        <f t="shared" si="154"/>
        <v>9.0849759516213258</v>
      </c>
      <c r="M308" s="116">
        <f t="shared" si="154"/>
        <v>10.06544968980463</v>
      </c>
      <c r="N308" s="116">
        <f t="shared" si="154"/>
        <v>12.396802724003994</v>
      </c>
      <c r="O308" s="116">
        <f t="shared" si="154"/>
        <v>10.181591600267806</v>
      </c>
      <c r="P308" s="117">
        <f t="shared" si="154"/>
        <v>9.0498134982527194</v>
      </c>
      <c r="S308" s="138"/>
      <c r="T308" s="145" t="s">
        <v>15</v>
      </c>
      <c r="U308" s="101">
        <f>$P$119</f>
        <v>9.3739165085807097E-2</v>
      </c>
      <c r="V308" s="101">
        <f>$P$146</f>
        <v>9.4139323960816965E-2</v>
      </c>
      <c r="W308" s="101">
        <f>$P$173</f>
        <v>9.5209626839763111</v>
      </c>
      <c r="X308" s="101">
        <f>$P$200</f>
        <v>9.5342657622147886</v>
      </c>
      <c r="Y308" s="102">
        <f>$P$227</f>
        <v>9.5851117076618486</v>
      </c>
      <c r="Z308" s="101">
        <f>$P$254</f>
        <v>9.5510193409686632</v>
      </c>
      <c r="AA308" s="101">
        <f>$P$281</f>
        <v>9.014718730798716</v>
      </c>
      <c r="AB308" s="103">
        <f>$P$308</f>
        <v>9.0498134982527194</v>
      </c>
    </row>
    <row r="309" spans="1:28" s="49" customFormat="1" ht="13.5" x14ac:dyDescent="0.25">
      <c r="A309" s="3"/>
      <c r="B309" s="111"/>
      <c r="C309" s="144" t="s">
        <v>16</v>
      </c>
      <c r="D309" s="118">
        <v>59.688700937434675</v>
      </c>
      <c r="E309" s="113">
        <v>56.483221265013022</v>
      </c>
      <c r="F309" s="113">
        <v>58.134399271514695</v>
      </c>
      <c r="G309" s="113">
        <v>58.084170507363986</v>
      </c>
      <c r="H309" s="113">
        <v>59.867606163726549</v>
      </c>
      <c r="I309" s="114">
        <v>59.793950172326348</v>
      </c>
      <c r="J309" s="115">
        <f t="shared" ref="J309:P309" si="155">J91*100/J$96</f>
        <v>60.443160319560945</v>
      </c>
      <c r="K309" s="116">
        <f t="shared" si="155"/>
        <v>56.258372549964783</v>
      </c>
      <c r="L309" s="116">
        <f t="shared" si="155"/>
        <v>57.953922688057006</v>
      </c>
      <c r="M309" s="116">
        <f t="shared" si="155"/>
        <v>58.751667122169572</v>
      </c>
      <c r="N309" s="116">
        <f t="shared" si="155"/>
        <v>61.823081483345341</v>
      </c>
      <c r="O309" s="116">
        <f t="shared" si="155"/>
        <v>63.014503726467332</v>
      </c>
      <c r="P309" s="117">
        <f t="shared" si="155"/>
        <v>59.107998725151234</v>
      </c>
      <c r="Q309" s="19"/>
      <c r="R309" s="19"/>
      <c r="S309" s="138"/>
      <c r="T309" s="145" t="s">
        <v>16</v>
      </c>
      <c r="U309" s="101">
        <f>$P$120</f>
        <v>0.59584037974867499</v>
      </c>
      <c r="V309" s="101">
        <f>$P$147</f>
        <v>0.5970695159493169</v>
      </c>
      <c r="W309" s="101">
        <f>$P$174</f>
        <v>59.817374333576097</v>
      </c>
      <c r="X309" s="101">
        <f>$P$201</f>
        <v>59.817970031916893</v>
      </c>
      <c r="Y309" s="102">
        <f>$P$228</f>
        <v>59.940519743137259</v>
      </c>
      <c r="Z309" s="101">
        <f>$P$255</f>
        <v>59.84578970735538</v>
      </c>
      <c r="AA309" s="101">
        <f>$P$282</f>
        <v>59.09943036927185</v>
      </c>
      <c r="AB309" s="103">
        <f>$P$309</f>
        <v>59.107998725151234</v>
      </c>
    </row>
    <row r="310" spans="1:28" s="49" customFormat="1" ht="13.5" customHeight="1" x14ac:dyDescent="0.2">
      <c r="B310" s="111"/>
      <c r="C310" s="143" t="s">
        <v>14</v>
      </c>
      <c r="D310" s="118">
        <v>31.843066905388937</v>
      </c>
      <c r="E310" s="113">
        <v>35.219153637985841</v>
      </c>
      <c r="F310" s="113">
        <v>32.350037926581876</v>
      </c>
      <c r="G310" s="113">
        <v>32.36598831667893</v>
      </c>
      <c r="H310" s="113">
        <v>30.280154149041785</v>
      </c>
      <c r="I310" s="114">
        <v>29.645972978561435</v>
      </c>
      <c r="J310" s="115">
        <f t="shared" ref="J310:P310" si="156">J92*100/J$96</f>
        <v>30.74776539205854</v>
      </c>
      <c r="K310" s="116">
        <f t="shared" si="156"/>
        <v>35.665571492598829</v>
      </c>
      <c r="L310" s="116">
        <f t="shared" si="156"/>
        <v>32.96110136032167</v>
      </c>
      <c r="M310" s="116">
        <f t="shared" si="156"/>
        <v>31.182883188025802</v>
      </c>
      <c r="N310" s="116">
        <f t="shared" si="156"/>
        <v>25.780115792650665</v>
      </c>
      <c r="O310" s="116">
        <f t="shared" si="156"/>
        <v>26.803904673264853</v>
      </c>
      <c r="P310" s="117">
        <f t="shared" si="156"/>
        <v>31.842187776596042</v>
      </c>
      <c r="Q310" s="8"/>
      <c r="R310" s="8"/>
      <c r="S310" s="138"/>
      <c r="T310" s="142" t="s">
        <v>14</v>
      </c>
      <c r="U310" s="101">
        <f>$P$121</f>
        <v>0.31042045516551786</v>
      </c>
      <c r="V310" s="101">
        <f>$P$148</f>
        <v>0.30879116008986607</v>
      </c>
      <c r="W310" s="101">
        <f>$P$175</f>
        <v>30.661662982447584</v>
      </c>
      <c r="X310" s="101">
        <f>$P$202</f>
        <v>30.647764205868324</v>
      </c>
      <c r="Y310" s="102">
        <f>$P$229</f>
        <v>30.474368549200896</v>
      </c>
      <c r="Z310" s="101">
        <f>$P$256</f>
        <v>30.603190951675959</v>
      </c>
      <c r="AA310" s="101">
        <f>$P$283</f>
        <v>31.885850899929437</v>
      </c>
      <c r="AB310" s="103">
        <f>$P$310</f>
        <v>31.842187776596042</v>
      </c>
    </row>
    <row r="311" spans="1:28" s="49" customFormat="1" x14ac:dyDescent="0.2">
      <c r="B311" s="111"/>
      <c r="C311" s="143"/>
      <c r="D311" s="118"/>
      <c r="E311" s="113"/>
      <c r="F311" s="113"/>
      <c r="G311" s="113"/>
      <c r="H311" s="113"/>
      <c r="I311" s="114"/>
      <c r="J311" s="115"/>
      <c r="K311" s="116"/>
      <c r="L311" s="116"/>
      <c r="M311" s="116"/>
      <c r="N311" s="116"/>
      <c r="O311" s="116"/>
      <c r="P311" s="117"/>
      <c r="Q311" s="8"/>
      <c r="R311" s="8"/>
      <c r="S311" s="138"/>
      <c r="T311" s="142"/>
      <c r="U311" s="101"/>
      <c r="V311" s="101"/>
      <c r="W311" s="101"/>
      <c r="X311" s="101"/>
      <c r="Y311" s="102"/>
      <c r="Z311" s="101"/>
      <c r="AA311" s="101"/>
      <c r="AB311" s="103"/>
    </row>
    <row r="312" spans="1:28" s="49" customFormat="1" x14ac:dyDescent="0.2">
      <c r="B312" s="111"/>
      <c r="C312" s="144" t="s">
        <v>17</v>
      </c>
      <c r="D312" s="118">
        <v>6.4031112410339581</v>
      </c>
      <c r="E312" s="113">
        <v>6.0957583249990739</v>
      </c>
      <c r="F312" s="113">
        <v>6.9067825523847244</v>
      </c>
      <c r="G312" s="113">
        <v>7.1559635476983026</v>
      </c>
      <c r="H312" s="113">
        <v>7.4855246129342001</v>
      </c>
      <c r="I312" s="114">
        <v>8.1357927590244312</v>
      </c>
      <c r="J312" s="115">
        <f>J90*100/J$97</f>
        <v>6.7590798626980231</v>
      </c>
      <c r="K312" s="116">
        <f t="shared" ref="K312:P312" si="157">K90*100/K$97</f>
        <v>5.8570068666447188</v>
      </c>
      <c r="L312" s="116">
        <f t="shared" si="157"/>
        <v>6.4899947486904637</v>
      </c>
      <c r="M312" s="116">
        <f t="shared" si="157"/>
        <v>7.5699420806646609</v>
      </c>
      <c r="N312" s="116">
        <f t="shared" si="157"/>
        <v>9.7628863671778969</v>
      </c>
      <c r="O312" s="116">
        <f t="shared" si="157"/>
        <v>8.3343276451239809</v>
      </c>
      <c r="P312" s="117">
        <f t="shared" si="157"/>
        <v>6.9318316363791554</v>
      </c>
      <c r="Q312" s="8"/>
      <c r="R312" s="8"/>
      <c r="S312" s="138"/>
      <c r="T312" s="145" t="s">
        <v>17</v>
      </c>
      <c r="U312" s="101">
        <f>$P$123</f>
        <v>7.1293972451652108</v>
      </c>
      <c r="V312" s="101">
        <f>$P$150</f>
        <v>7.1778116714630302</v>
      </c>
      <c r="W312" s="101">
        <f>$P$177</f>
        <v>7.2718530693976806</v>
      </c>
      <c r="X312" s="101">
        <f>$P$204</f>
        <v>7.2820158043693928</v>
      </c>
      <c r="Y312" s="102">
        <f>$P$231</f>
        <v>7.3293834677774816</v>
      </c>
      <c r="Z312" s="101">
        <f>$P$258</f>
        <v>7.2908522922533425</v>
      </c>
      <c r="AA312" s="101">
        <f>$P$285</f>
        <v>6.9069557074999981</v>
      </c>
      <c r="AB312" s="103">
        <f>$P$312</f>
        <v>6.9318316363791554</v>
      </c>
    </row>
    <row r="313" spans="1:28" s="49" customFormat="1" x14ac:dyDescent="0.2">
      <c r="B313" s="111"/>
      <c r="C313" s="144" t="s">
        <v>18</v>
      </c>
      <c r="D313" s="118">
        <v>45.132606763893833</v>
      </c>
      <c r="E313" s="113">
        <v>41.494772567322293</v>
      </c>
      <c r="F313" s="113">
        <v>42.196311762195229</v>
      </c>
      <c r="G313" s="113">
        <v>43.524096285018395</v>
      </c>
      <c r="H313" s="113">
        <v>45.486148701478356</v>
      </c>
      <c r="I313" s="114">
        <v>46.067011992093377</v>
      </c>
      <c r="J313" s="115">
        <f t="shared" ref="J313:P313" si="158">J91*100/J$97</f>
        <v>46.377194059159166</v>
      </c>
      <c r="K313" s="116">
        <f t="shared" si="158"/>
        <v>40.800320858103262</v>
      </c>
      <c r="L313" s="116">
        <f t="shared" si="158"/>
        <v>41.400291636917295</v>
      </c>
      <c r="M313" s="116">
        <f t="shared" si="158"/>
        <v>44.185479135403277</v>
      </c>
      <c r="N313" s="116">
        <f t="shared" si="158"/>
        <v>48.687692530750816</v>
      </c>
      <c r="O313" s="116">
        <f t="shared" si="158"/>
        <v>51.581672205105029</v>
      </c>
      <c r="P313" s="117">
        <f t="shared" si="158"/>
        <v>45.274601029642163</v>
      </c>
      <c r="Q313" s="8"/>
      <c r="R313" s="8"/>
      <c r="S313" s="138"/>
      <c r="T313" s="145" t="s">
        <v>18</v>
      </c>
      <c r="U313" s="101">
        <f>$P$124</f>
        <v>45.317053528798461</v>
      </c>
      <c r="V313" s="101">
        <f>$P$151</f>
        <v>45.524573153293296</v>
      </c>
      <c r="W313" s="101">
        <f>$P$178</f>
        <v>45.686888142414197</v>
      </c>
      <c r="X313" s="101">
        <f>$P$205</f>
        <v>45.687356952437803</v>
      </c>
      <c r="Y313" s="102">
        <f>$P$232</f>
        <v>45.834317622418979</v>
      </c>
      <c r="Z313" s="101">
        <f>$P$259</f>
        <v>45.683795361818547</v>
      </c>
      <c r="AA313" s="101">
        <f>$P$286</f>
        <v>45.281185147179201</v>
      </c>
      <c r="AB313" s="103">
        <f>$P$313</f>
        <v>45.274601029642163</v>
      </c>
    </row>
    <row r="314" spans="1:28" s="49" customFormat="1" x14ac:dyDescent="0.2">
      <c r="B314" s="111"/>
      <c r="C314" s="143" t="s">
        <v>19</v>
      </c>
      <c r="D314" s="118">
        <v>24.07759918085172</v>
      </c>
      <c r="E314" s="113">
        <v>25.87336092899211</v>
      </c>
      <c r="F314" s="113">
        <v>23.480973450735412</v>
      </c>
      <c r="G314" s="113">
        <v>24.252741832240115</v>
      </c>
      <c r="H314" s="113">
        <v>23.006224611023725</v>
      </c>
      <c r="I314" s="114">
        <v>22.840126614560674</v>
      </c>
      <c r="J314" s="115">
        <f t="shared" ref="J314:P314" si="159">J92*100/J$97</f>
        <v>23.592331620878344</v>
      </c>
      <c r="K314" s="116">
        <f t="shared" si="159"/>
        <v>25.865781296699883</v>
      </c>
      <c r="L314" s="116">
        <f t="shared" si="159"/>
        <v>23.546278589913662</v>
      </c>
      <c r="M314" s="116">
        <f t="shared" si="159"/>
        <v>23.451770851389437</v>
      </c>
      <c r="N314" s="116">
        <f t="shared" si="159"/>
        <v>20.302681797863197</v>
      </c>
      <c r="O314" s="116">
        <f t="shared" si="159"/>
        <v>21.940825411793497</v>
      </c>
      <c r="P314" s="117">
        <f t="shared" si="159"/>
        <v>24.38997053850338</v>
      </c>
      <c r="Q314" s="8"/>
      <c r="R314" s="8"/>
      <c r="S314" s="138"/>
      <c r="T314" s="142" t="s">
        <v>19</v>
      </c>
      <c r="U314" s="101">
        <f>$P$125</f>
        <v>23.609243114915021</v>
      </c>
      <c r="V314" s="101">
        <f>$P$152</f>
        <v>23.544303269696169</v>
      </c>
      <c r="W314" s="101">
        <f>$P$179</f>
        <v>23.418546576912881</v>
      </c>
      <c r="X314" s="101">
        <f>$P$206</f>
        <v>23.407938155048459</v>
      </c>
      <c r="Y314" s="102">
        <f>$P$233</f>
        <v>23.302632232958725</v>
      </c>
      <c r="Z314" s="101">
        <f>$P$260</f>
        <v>23.361207525066561</v>
      </c>
      <c r="AA314" s="101">
        <f>$P$287</f>
        <v>24.430508198701009</v>
      </c>
      <c r="AB314" s="103">
        <f>$P$314</f>
        <v>24.38997053850338</v>
      </c>
    </row>
    <row r="315" spans="1:28" s="49" customFormat="1" ht="13.5" customHeight="1" thickBot="1" x14ac:dyDescent="0.25">
      <c r="B315" s="149"/>
      <c r="C315" s="150" t="s">
        <v>20</v>
      </c>
      <c r="D315" s="123">
        <v>24.386682814220489</v>
      </c>
      <c r="E315" s="124">
        <v>26.536108178686522</v>
      </c>
      <c r="F315" s="124">
        <v>27.415932234684636</v>
      </c>
      <c r="G315" s="124">
        <v>25.067198335043191</v>
      </c>
      <c r="H315" s="124">
        <v>24.022102074563723</v>
      </c>
      <c r="I315" s="125">
        <v>22.957068634321519</v>
      </c>
      <c r="J315" s="152">
        <f t="shared" ref="J315:O315" si="160">J93*100/J$97</f>
        <v>23.271394457264467</v>
      </c>
      <c r="K315" s="153">
        <f t="shared" si="160"/>
        <v>27.476890978552142</v>
      </c>
      <c r="L315" s="153">
        <f t="shared" si="160"/>
        <v>28.563435024478579</v>
      </c>
      <c r="M315" s="153">
        <f t="shared" si="160"/>
        <v>24.79280793254263</v>
      </c>
      <c r="N315" s="153">
        <f t="shared" si="160"/>
        <v>21.246739304208099</v>
      </c>
      <c r="O315" s="153">
        <f t="shared" si="160"/>
        <v>18.143174737977478</v>
      </c>
      <c r="P315" s="154">
        <f>P93*100/P$97</f>
        <v>23.403596795475302</v>
      </c>
      <c r="Q315" s="8"/>
      <c r="R315" s="8"/>
      <c r="S315" s="146"/>
      <c r="T315" s="147" t="s">
        <v>20</v>
      </c>
      <c r="U315" s="128">
        <f>$P$126</f>
        <v>23.944306111121296</v>
      </c>
      <c r="V315" s="128">
        <f>$P$153</f>
        <v>23.753311905547495</v>
      </c>
      <c r="W315" s="128">
        <f>$P$180</f>
        <v>23.622712211275235</v>
      </c>
      <c r="X315" s="128">
        <f>$P$207</f>
        <v>23.622689088144359</v>
      </c>
      <c r="Y315" s="129">
        <f>$P$234</f>
        <v>23.533666676844817</v>
      </c>
      <c r="Z315" s="128">
        <f>$P$261</f>
        <v>23.664144820861544</v>
      </c>
      <c r="AA315" s="128">
        <f>$P$288</f>
        <v>23.381350946619786</v>
      </c>
      <c r="AB315" s="130">
        <f>$P$315</f>
        <v>23.403596795475302</v>
      </c>
    </row>
    <row r="317" spans="1:28" s="49" customFormat="1" ht="13.5" x14ac:dyDescent="0.25">
      <c r="B317" s="2"/>
      <c r="D317" s="2"/>
      <c r="E317" s="2"/>
      <c r="F317" s="2"/>
      <c r="G317" s="2"/>
      <c r="H317" s="2"/>
      <c r="I317" s="2"/>
      <c r="J317" s="141"/>
      <c r="K317" s="141"/>
      <c r="L317" s="141"/>
      <c r="M317" s="141"/>
      <c r="N317" s="141"/>
      <c r="O317" s="141"/>
      <c r="P317" s="141"/>
      <c r="Q317" s="8"/>
      <c r="R317" s="8"/>
      <c r="S317" s="2"/>
      <c r="T317" s="2"/>
    </row>
    <row r="318" spans="1:28" s="49" customFormat="1" ht="13.5" x14ac:dyDescent="0.25">
      <c r="B318" s="2"/>
      <c r="D318" s="2"/>
      <c r="E318" s="2"/>
      <c r="F318" s="2"/>
      <c r="G318" s="2"/>
      <c r="H318" s="2"/>
      <c r="I318" s="2"/>
      <c r="J318" s="141"/>
      <c r="K318" s="141"/>
      <c r="L318" s="141"/>
      <c r="M318" s="141"/>
      <c r="N318" s="141"/>
      <c r="O318" s="141"/>
      <c r="P318" s="141"/>
      <c r="Q318" s="8"/>
      <c r="R318" s="8"/>
      <c r="S318" s="2"/>
      <c r="T318" s="2"/>
    </row>
    <row r="319" spans="1:28" s="49" customFormat="1" ht="13.5" x14ac:dyDescent="0.25">
      <c r="B319" s="155"/>
      <c r="C319" s="104"/>
      <c r="D319" s="155"/>
      <c r="E319" s="155"/>
      <c r="F319" s="155"/>
      <c r="G319" s="155"/>
      <c r="H319" s="155"/>
      <c r="I319" s="155"/>
      <c r="J319" s="156"/>
      <c r="K319" s="156"/>
      <c r="L319" s="156"/>
      <c r="M319" s="156"/>
      <c r="N319" s="156"/>
      <c r="O319" s="156"/>
      <c r="P319" s="156"/>
      <c r="Q319" s="156"/>
      <c r="R319" s="156"/>
      <c r="S319" s="156"/>
      <c r="T319" s="156"/>
      <c r="U319" s="156"/>
      <c r="V319" s="156"/>
      <c r="W319" s="156"/>
      <c r="X319" s="156"/>
      <c r="Y319" s="156"/>
      <c r="Z319" s="156"/>
      <c r="AA319" s="156"/>
      <c r="AB319" s="156"/>
    </row>
    <row r="320" spans="1:28" s="49" customFormat="1" ht="13.5" x14ac:dyDescent="0.25">
      <c r="B320" s="2"/>
      <c r="D320" s="2"/>
      <c r="E320" s="2"/>
      <c r="F320" s="2"/>
      <c r="G320" s="2"/>
      <c r="H320" s="2"/>
      <c r="I320" s="2"/>
      <c r="J320" s="141"/>
      <c r="K320" s="141"/>
      <c r="L320" s="141"/>
      <c r="M320" s="141"/>
      <c r="N320" s="141"/>
      <c r="O320" s="141"/>
      <c r="P320" s="141"/>
      <c r="Q320" s="8"/>
      <c r="R320" s="8"/>
    </row>
    <row r="321" spans="2:28" s="49" customFormat="1" ht="14.25" thickBot="1" x14ac:dyDescent="0.3">
      <c r="B321" s="2"/>
      <c r="D321" s="2"/>
      <c r="E321" s="2"/>
      <c r="F321" s="2"/>
      <c r="G321" s="2"/>
      <c r="H321" s="2"/>
      <c r="I321" s="2"/>
      <c r="J321" s="141"/>
      <c r="K321" s="141"/>
      <c r="L321" s="141"/>
      <c r="M321" s="141"/>
      <c r="N321" s="141"/>
      <c r="O321" s="141"/>
      <c r="P321" s="141"/>
      <c r="Q321" s="8"/>
      <c r="R321" s="8"/>
      <c r="S321" s="9"/>
      <c r="T321" s="9"/>
      <c r="U321" s="9"/>
      <c r="V321" s="9"/>
      <c r="W321" s="9"/>
      <c r="X321" s="9"/>
      <c r="Y321" s="9"/>
      <c r="Z321" s="9"/>
      <c r="AA321" s="9"/>
      <c r="AB321" s="9"/>
    </row>
    <row r="322" spans="2:28" s="49" customFormat="1" ht="13.5" thickBot="1" x14ac:dyDescent="0.25">
      <c r="B322" s="1" t="s">
        <v>62</v>
      </c>
      <c r="C322" s="2"/>
      <c r="Q322" s="8"/>
      <c r="R322" s="8"/>
      <c r="S322" s="5" t="s">
        <v>63</v>
      </c>
      <c r="T322" s="177"/>
      <c r="U322" s="177"/>
      <c r="V322" s="177"/>
      <c r="W322" s="177"/>
      <c r="X322" s="177"/>
      <c r="Y322" s="177"/>
      <c r="Z322" s="177"/>
      <c r="AA322" s="177"/>
      <c r="AB322" s="178"/>
    </row>
    <row r="323" spans="2:28" s="49" customFormat="1" ht="14.25" thickBot="1" x14ac:dyDescent="0.3">
      <c r="B323" s="70" t="s">
        <v>41</v>
      </c>
      <c r="C323" s="157"/>
      <c r="D323" s="72">
        <v>1990</v>
      </c>
      <c r="E323" s="73">
        <v>1995</v>
      </c>
      <c r="F323" s="73">
        <v>2000</v>
      </c>
      <c r="G323" s="73">
        <v>2005</v>
      </c>
      <c r="H323" s="73">
        <v>2010</v>
      </c>
      <c r="I323" s="158">
        <v>2015</v>
      </c>
      <c r="J323" s="70">
        <v>2020</v>
      </c>
      <c r="K323" s="76">
        <v>2025</v>
      </c>
      <c r="L323" s="76">
        <v>2030</v>
      </c>
      <c r="M323" s="76">
        <v>2035</v>
      </c>
      <c r="N323" s="76">
        <v>2040</v>
      </c>
      <c r="O323" s="76">
        <v>2045</v>
      </c>
      <c r="P323" s="77">
        <v>2050</v>
      </c>
      <c r="S323" s="194">
        <v>2020</v>
      </c>
      <c r="T323" s="197"/>
      <c r="U323" s="179" t="s">
        <v>33</v>
      </c>
      <c r="V323" s="179" t="s">
        <v>40</v>
      </c>
      <c r="W323" s="179" t="s">
        <v>34</v>
      </c>
      <c r="X323" s="179" t="s">
        <v>35</v>
      </c>
      <c r="Y323" s="179" t="s">
        <v>36</v>
      </c>
      <c r="Z323" s="179" t="s">
        <v>37</v>
      </c>
      <c r="AA323" s="179" t="s">
        <v>38</v>
      </c>
      <c r="AB323" s="180" t="s">
        <v>39</v>
      </c>
    </row>
    <row r="324" spans="2:28" s="49" customFormat="1" x14ac:dyDescent="0.2">
      <c r="B324" s="3">
        <v>1</v>
      </c>
      <c r="C324" s="159" t="s">
        <v>46</v>
      </c>
      <c r="D324" s="160">
        <f>D4*100/$I4</f>
        <v>94.609264784788536</v>
      </c>
      <c r="E324" s="161">
        <f t="shared" ref="E324:P324" si="161">E4*100/$I4</f>
        <v>97.034035125010845</v>
      </c>
      <c r="F324" s="161">
        <f t="shared" si="161"/>
        <v>99.241196689856295</v>
      </c>
      <c r="G324" s="161">
        <f t="shared" si="161"/>
        <v>101.03051956627812</v>
      </c>
      <c r="H324" s="161">
        <f t="shared" si="161"/>
        <v>102.40624946468131</v>
      </c>
      <c r="I324" s="162">
        <f t="shared" si="161"/>
        <v>100</v>
      </c>
      <c r="J324" s="163">
        <f t="shared" si="161"/>
        <v>98.170839953522204</v>
      </c>
      <c r="K324" s="164">
        <f t="shared" si="161"/>
        <v>95.59966209758575</v>
      </c>
      <c r="L324" s="164">
        <f t="shared" si="161"/>
        <v>92.580708182706175</v>
      </c>
      <c r="M324" s="164">
        <f t="shared" si="161"/>
        <v>89.306152769972002</v>
      </c>
      <c r="N324" s="164">
        <f t="shared" si="161"/>
        <v>85.769028835569301</v>
      </c>
      <c r="O324" s="164">
        <f t="shared" si="161"/>
        <v>81.857372334651203</v>
      </c>
      <c r="P324" s="165">
        <f t="shared" si="161"/>
        <v>77.490559804092285</v>
      </c>
      <c r="S324" s="3">
        <v>1</v>
      </c>
      <c r="T324" s="176" t="s">
        <v>46</v>
      </c>
      <c r="U324" s="183">
        <v>98.170839953522204</v>
      </c>
      <c r="V324" s="183">
        <v>98.187877268936049</v>
      </c>
      <c r="W324" s="183">
        <v>98.561512362128624</v>
      </c>
      <c r="X324" s="183">
        <v>99.139133356446706</v>
      </c>
      <c r="Y324" s="183">
        <v>97.644241578171389</v>
      </c>
      <c r="Z324" s="183">
        <v>98.220802345135581</v>
      </c>
      <c r="AA324" s="183">
        <v>97.508527246107491</v>
      </c>
      <c r="AB324" s="184">
        <v>98.071223478741388</v>
      </c>
    </row>
    <row r="325" spans="2:28" s="49" customFormat="1" x14ac:dyDescent="0.2">
      <c r="B325" s="3">
        <v>2</v>
      </c>
      <c r="C325" s="21" t="s">
        <v>65</v>
      </c>
      <c r="D325" s="93">
        <f t="shared" ref="D325:P325" si="162">D5*100/$I5</f>
        <v>103.68049533294169</v>
      </c>
      <c r="E325" s="94">
        <f t="shared" si="162"/>
        <v>96.805792560681084</v>
      </c>
      <c r="F325" s="94">
        <f t="shared" si="162"/>
        <v>93.482436754599448</v>
      </c>
      <c r="G325" s="94">
        <f t="shared" si="162"/>
        <v>99.971093145345534</v>
      </c>
      <c r="H325" s="94">
        <f t="shared" si="162"/>
        <v>101.36188584589848</v>
      </c>
      <c r="I325" s="166">
        <f t="shared" si="162"/>
        <v>100</v>
      </c>
      <c r="J325" s="167">
        <f t="shared" si="162"/>
        <v>82.290486150306364</v>
      </c>
      <c r="K325" s="108">
        <f t="shared" si="162"/>
        <v>73.003453914174273</v>
      </c>
      <c r="L325" s="108">
        <f t="shared" si="162"/>
        <v>67.029251856102363</v>
      </c>
      <c r="M325" s="108">
        <f t="shared" si="162"/>
        <v>63.87104550368047</v>
      </c>
      <c r="N325" s="108">
        <f t="shared" si="162"/>
        <v>62.190693157262459</v>
      </c>
      <c r="O325" s="108">
        <f t="shared" si="162"/>
        <v>59.687725955531569</v>
      </c>
      <c r="P325" s="109">
        <f t="shared" si="162"/>
        <v>54.322202373653163</v>
      </c>
      <c r="S325" s="3">
        <v>2</v>
      </c>
      <c r="T325" s="29" t="s">
        <v>65</v>
      </c>
      <c r="U325" s="181">
        <v>82.290486150306364</v>
      </c>
      <c r="V325" s="181">
        <v>80.865112286579276</v>
      </c>
      <c r="W325" s="181">
        <v>82.309932899435651</v>
      </c>
      <c r="X325" s="181">
        <v>82.755789029552105</v>
      </c>
      <c r="Y325" s="181">
        <v>78.94201804302044</v>
      </c>
      <c r="Z325" s="181">
        <v>79.38372957702596</v>
      </c>
      <c r="AA325" s="181">
        <v>76.239135741740498</v>
      </c>
      <c r="AB325" s="182">
        <v>76.597178292402191</v>
      </c>
    </row>
    <row r="326" spans="2:28" s="49" customFormat="1" x14ac:dyDescent="0.2">
      <c r="B326" s="3">
        <v>3</v>
      </c>
      <c r="C326" s="21" t="s">
        <v>57</v>
      </c>
      <c r="D326" s="93">
        <f t="shared" ref="D326:P326" si="163">D6*100/$I6</f>
        <v>106.35800084293341</v>
      </c>
      <c r="E326" s="94">
        <f t="shared" si="163"/>
        <v>92.47945349817364</v>
      </c>
      <c r="F326" s="94">
        <f t="shared" si="163"/>
        <v>90.65309778027536</v>
      </c>
      <c r="G326" s="94">
        <f t="shared" si="163"/>
        <v>94.135466423152565</v>
      </c>
      <c r="H326" s="94">
        <f t="shared" si="163"/>
        <v>92.889505479067154</v>
      </c>
      <c r="I326" s="166">
        <f t="shared" si="163"/>
        <v>100</v>
      </c>
      <c r="J326" s="167">
        <f t="shared" si="163"/>
        <v>80.401580399691653</v>
      </c>
      <c r="K326" s="108">
        <f t="shared" si="163"/>
        <v>71.071499123684092</v>
      </c>
      <c r="L326" s="108">
        <f t="shared" si="163"/>
        <v>64.434036327519763</v>
      </c>
      <c r="M326" s="108">
        <f t="shared" si="163"/>
        <v>60.814576155636523</v>
      </c>
      <c r="N326" s="108">
        <f t="shared" si="163"/>
        <v>58.959684899017169</v>
      </c>
      <c r="O326" s="108">
        <f t="shared" si="163"/>
        <v>57.201327350378335</v>
      </c>
      <c r="P326" s="109">
        <f t="shared" si="163"/>
        <v>52.872576385132795</v>
      </c>
      <c r="S326" s="3">
        <v>3</v>
      </c>
      <c r="T326" s="29" t="s">
        <v>57</v>
      </c>
      <c r="U326" s="181">
        <v>80.401580399691653</v>
      </c>
      <c r="V326" s="181">
        <v>80.408303096148416</v>
      </c>
      <c r="W326" s="181">
        <v>81.869390145184184</v>
      </c>
      <c r="X326" s="181">
        <v>82.283566302807614</v>
      </c>
      <c r="Y326" s="181">
        <v>81.511549961754483</v>
      </c>
      <c r="Z326" s="181">
        <v>81.925678281459312</v>
      </c>
      <c r="AA326" s="181">
        <v>81.560136898467533</v>
      </c>
      <c r="AB326" s="182">
        <v>81.974305785983319</v>
      </c>
    </row>
    <row r="327" spans="2:28" s="49" customFormat="1" x14ac:dyDescent="0.2">
      <c r="B327" s="3">
        <v>4</v>
      </c>
      <c r="C327" s="21" t="s">
        <v>47</v>
      </c>
      <c r="D327" s="93">
        <f t="shared" ref="D327:P327" si="164">D7*100/$I7</f>
        <v>132.39737370980546</v>
      </c>
      <c r="E327" s="94">
        <f t="shared" si="164"/>
        <v>111.17848104406511</v>
      </c>
      <c r="F327" s="94">
        <f t="shared" si="164"/>
        <v>97.811786671298137</v>
      </c>
      <c r="G327" s="94">
        <f t="shared" si="164"/>
        <v>101.11713477570464</v>
      </c>
      <c r="H327" s="94">
        <f t="shared" si="164"/>
        <v>99.685825228265188</v>
      </c>
      <c r="I327" s="166">
        <f t="shared" si="164"/>
        <v>100</v>
      </c>
      <c r="J327" s="167">
        <f t="shared" si="164"/>
        <v>98.194078440366866</v>
      </c>
      <c r="K327" s="108">
        <f t="shared" si="164"/>
        <v>82.091997292703098</v>
      </c>
      <c r="L327" s="108">
        <f t="shared" si="164"/>
        <v>73.002262244534336</v>
      </c>
      <c r="M327" s="108">
        <f t="shared" si="164"/>
        <v>67.0006497366752</v>
      </c>
      <c r="N327" s="108">
        <f t="shared" si="164"/>
        <v>63.783071269795443</v>
      </c>
      <c r="O327" s="108">
        <f t="shared" si="164"/>
        <v>61.991599290759233</v>
      </c>
      <c r="P327" s="109">
        <f t="shared" si="164"/>
        <v>59.353885906935595</v>
      </c>
      <c r="S327" s="3">
        <v>4</v>
      </c>
      <c r="T327" s="29" t="s">
        <v>47</v>
      </c>
      <c r="U327" s="181">
        <v>98.194078440366866</v>
      </c>
      <c r="V327" s="181">
        <v>98.196467645437565</v>
      </c>
      <c r="W327" s="181">
        <v>99.15240219062089</v>
      </c>
      <c r="X327" s="181">
        <v>99.593376213827582</v>
      </c>
      <c r="Y327" s="181">
        <v>98.87647496068864</v>
      </c>
      <c r="Z327" s="181">
        <v>99.317414679538871</v>
      </c>
      <c r="AA327" s="181">
        <v>98.894528607949923</v>
      </c>
      <c r="AB327" s="182">
        <v>99.335497729036206</v>
      </c>
    </row>
    <row r="328" spans="2:28" s="49" customFormat="1" ht="15.75" customHeight="1" x14ac:dyDescent="0.2">
      <c r="B328" s="3">
        <v>5</v>
      </c>
      <c r="C328" s="21" t="s">
        <v>48</v>
      </c>
      <c r="D328" s="93">
        <f t="shared" ref="D328:P328" si="165">D8*100/$I8</f>
        <v>142.46023926812103</v>
      </c>
      <c r="E328" s="94">
        <f t="shared" si="165"/>
        <v>139.82078348580811</v>
      </c>
      <c r="F328" s="94">
        <f t="shared" si="165"/>
        <v>109.78027992806318</v>
      </c>
      <c r="G328" s="94">
        <f t="shared" si="165"/>
        <v>113.64422550629448</v>
      </c>
      <c r="H328" s="94">
        <f t="shared" si="165"/>
        <v>101.6930174368598</v>
      </c>
      <c r="I328" s="166">
        <f t="shared" si="165"/>
        <v>100</v>
      </c>
      <c r="J328" s="167">
        <f t="shared" si="165"/>
        <v>100.89650424224007</v>
      </c>
      <c r="K328" s="108">
        <f t="shared" si="165"/>
        <v>98.144676683580499</v>
      </c>
      <c r="L328" s="108">
        <f t="shared" si="165"/>
        <v>81.719770070447723</v>
      </c>
      <c r="M328" s="108">
        <f t="shared" si="165"/>
        <v>72.664554673762908</v>
      </c>
      <c r="N328" s="108">
        <f t="shared" si="165"/>
        <v>66.996348885592781</v>
      </c>
      <c r="O328" s="108">
        <f t="shared" si="165"/>
        <v>64.017401380369009</v>
      </c>
      <c r="P328" s="109">
        <f t="shared" si="165"/>
        <v>62.367896099311118</v>
      </c>
      <c r="S328" s="3">
        <v>5</v>
      </c>
      <c r="T328" s="29" t="s">
        <v>53</v>
      </c>
      <c r="U328" s="181">
        <v>100.89650424224007</v>
      </c>
      <c r="V328" s="181">
        <v>100.90046962928571</v>
      </c>
      <c r="W328" s="181">
        <v>101.61858018601025</v>
      </c>
      <c r="X328" s="181">
        <v>102.10394014893072</v>
      </c>
      <c r="Y328" s="181">
        <v>101.41870959517615</v>
      </c>
      <c r="Z328" s="181">
        <v>101.90403327173655</v>
      </c>
      <c r="AA328" s="181">
        <v>101.43534276007762</v>
      </c>
      <c r="AB328" s="182">
        <v>101.92070145450757</v>
      </c>
    </row>
    <row r="329" spans="2:28" s="49" customFormat="1" x14ac:dyDescent="0.2">
      <c r="B329" s="3">
        <v>6</v>
      </c>
      <c r="C329" s="21" t="s">
        <v>49</v>
      </c>
      <c r="D329" s="93">
        <f t="shared" ref="D329:P329" si="166">D9*100/$I9</f>
        <v>143.55399829475795</v>
      </c>
      <c r="E329" s="94">
        <f t="shared" si="166"/>
        <v>142.67181558491669</v>
      </c>
      <c r="F329" s="94">
        <f t="shared" si="166"/>
        <v>127.52441172260566</v>
      </c>
      <c r="G329" s="94">
        <f t="shared" si="166"/>
        <v>116.86229236810824</v>
      </c>
      <c r="H329" s="94">
        <f t="shared" si="166"/>
        <v>105.64254641183463</v>
      </c>
      <c r="I329" s="166">
        <f t="shared" si="166"/>
        <v>100</v>
      </c>
      <c r="J329" s="167">
        <f t="shared" si="166"/>
        <v>98.397356966556274</v>
      </c>
      <c r="K329" s="108">
        <f t="shared" si="166"/>
        <v>103.57740928516084</v>
      </c>
      <c r="L329" s="108">
        <f t="shared" si="166"/>
        <v>88.500203220033754</v>
      </c>
      <c r="M329" s="108">
        <f t="shared" si="166"/>
        <v>77.338297518630924</v>
      </c>
      <c r="N329" s="108">
        <f t="shared" si="166"/>
        <v>69.587860102941065</v>
      </c>
      <c r="O329" s="108">
        <f t="shared" si="166"/>
        <v>65.191851219434227</v>
      </c>
      <c r="P329" s="109">
        <f t="shared" si="166"/>
        <v>62.930815562788375</v>
      </c>
      <c r="S329" s="3">
        <v>6</v>
      </c>
      <c r="T329" s="29" t="s">
        <v>49</v>
      </c>
      <c r="U329" s="181">
        <v>98.397356966556274</v>
      </c>
      <c r="V329" s="181">
        <v>98.405994683584638</v>
      </c>
      <c r="W329" s="181">
        <v>99.5986349926538</v>
      </c>
      <c r="X329" s="181">
        <v>100.2657060001478</v>
      </c>
      <c r="Y329" s="181">
        <v>99.326002343745088</v>
      </c>
      <c r="Z329" s="181">
        <v>99.992986501144827</v>
      </c>
      <c r="AA329" s="181">
        <v>99.355032389309414</v>
      </c>
      <c r="AB329" s="182">
        <v>100.02211231125278</v>
      </c>
    </row>
    <row r="330" spans="2:28" s="49" customFormat="1" x14ac:dyDescent="0.2">
      <c r="B330" s="3">
        <v>7</v>
      </c>
      <c r="C330" s="21" t="s">
        <v>50</v>
      </c>
      <c r="D330" s="93">
        <f t="shared" ref="D330:P330" si="167">D10*100/$I10</f>
        <v>130.95889850903259</v>
      </c>
      <c r="E330" s="94">
        <f t="shared" si="167"/>
        <v>119.89183068299303</v>
      </c>
      <c r="F330" s="94">
        <f t="shared" si="167"/>
        <v>105.01684609194825</v>
      </c>
      <c r="G330" s="94">
        <f t="shared" si="167"/>
        <v>106.08776073655736</v>
      </c>
      <c r="H330" s="94">
        <f t="shared" si="167"/>
        <v>101.01237610115956</v>
      </c>
      <c r="I330" s="166">
        <f t="shared" si="167"/>
        <v>100</v>
      </c>
      <c r="J330" s="167">
        <f t="shared" si="167"/>
        <v>95.40155624981368</v>
      </c>
      <c r="K330" s="108">
        <f t="shared" si="167"/>
        <v>87.563403803912209</v>
      </c>
      <c r="L330" s="108">
        <f t="shared" si="167"/>
        <v>76.415916139912014</v>
      </c>
      <c r="M330" s="108">
        <f t="shared" si="167"/>
        <v>69.328102485798041</v>
      </c>
      <c r="N330" s="108">
        <f t="shared" si="167"/>
        <v>65.023184893653792</v>
      </c>
      <c r="O330" s="108">
        <f t="shared" si="167"/>
        <v>62.38584868847564</v>
      </c>
      <c r="P330" s="109">
        <f t="shared" si="167"/>
        <v>59.537117587881859</v>
      </c>
      <c r="S330" s="3">
        <v>7</v>
      </c>
      <c r="T330" s="29" t="s">
        <v>50</v>
      </c>
      <c r="U330" s="181">
        <v>95.40155624981368</v>
      </c>
      <c r="V330" s="181">
        <v>95.216111705107721</v>
      </c>
      <c r="W330" s="181">
        <v>96.272656991840762</v>
      </c>
      <c r="X330" s="181">
        <v>96.766188989810971</v>
      </c>
      <c r="Y330" s="181">
        <v>95.59586238146268</v>
      </c>
      <c r="Z330" s="181">
        <v>96.088802165710263</v>
      </c>
      <c r="AA330" s="181">
        <v>95.256464706925527</v>
      </c>
      <c r="AB330" s="182">
        <v>95.738328664815441</v>
      </c>
    </row>
    <row r="331" spans="2:28" s="49" customFormat="1" ht="15" customHeight="1" x14ac:dyDescent="0.2">
      <c r="B331" s="3">
        <v>8</v>
      </c>
      <c r="C331" s="21" t="s">
        <v>51</v>
      </c>
      <c r="D331" s="93">
        <f t="shared" ref="D331:P331" si="168">D11*100/$I11</f>
        <v>127.82841528617691</v>
      </c>
      <c r="E331" s="94">
        <f t="shared" si="168"/>
        <v>114.22991757665943</v>
      </c>
      <c r="F331" s="94">
        <f t="shared" si="168"/>
        <v>99.422642171948226</v>
      </c>
      <c r="G331" s="94">
        <f t="shared" si="168"/>
        <v>103.4097755613287</v>
      </c>
      <c r="H331" s="94">
        <f t="shared" si="168"/>
        <v>99.861557868424285</v>
      </c>
      <c r="I331" s="166">
        <f t="shared" si="168"/>
        <v>100</v>
      </c>
      <c r="J331" s="167">
        <f t="shared" si="168"/>
        <v>94.656956838746652</v>
      </c>
      <c r="K331" s="108">
        <f t="shared" si="168"/>
        <v>83.583159395957281</v>
      </c>
      <c r="L331" s="108">
        <f t="shared" si="168"/>
        <v>73.41239424583641</v>
      </c>
      <c r="M331" s="108">
        <f t="shared" si="168"/>
        <v>67.337186844898952</v>
      </c>
      <c r="N331" s="108">
        <f t="shared" si="168"/>
        <v>63.888645318456916</v>
      </c>
      <c r="O331" s="108">
        <f t="shared" si="168"/>
        <v>61.688423182056709</v>
      </c>
      <c r="P331" s="109">
        <f t="shared" si="168"/>
        <v>58.693621724044029</v>
      </c>
      <c r="S331" s="3">
        <v>8</v>
      </c>
      <c r="T331" s="29" t="s">
        <v>51</v>
      </c>
      <c r="U331" s="181">
        <v>94.656956838746652</v>
      </c>
      <c r="V331" s="181">
        <v>94.423273592120921</v>
      </c>
      <c r="W331" s="181">
        <v>95.445992772559805</v>
      </c>
      <c r="X331" s="181">
        <v>95.896392046925811</v>
      </c>
      <c r="Y331" s="181">
        <v>94.668744631743635</v>
      </c>
      <c r="Z331" s="181">
        <v>95.118426085413873</v>
      </c>
      <c r="AA331" s="181">
        <v>94.237775090668379</v>
      </c>
      <c r="AB331" s="182">
        <v>94.673604044633052</v>
      </c>
    </row>
    <row r="332" spans="2:28" s="49" customFormat="1" x14ac:dyDescent="0.2">
      <c r="B332" s="3">
        <v>9</v>
      </c>
      <c r="C332" s="21" t="s">
        <v>54</v>
      </c>
      <c r="D332" s="93">
        <f t="shared" ref="D332:P332" si="169">D12*100/$I12</f>
        <v>132.63083032832412</v>
      </c>
      <c r="E332" s="94">
        <f t="shared" si="169"/>
        <v>117.69513860749927</v>
      </c>
      <c r="F332" s="94">
        <f t="shared" si="169"/>
        <v>100.60399989985878</v>
      </c>
      <c r="G332" s="94">
        <f t="shared" si="169"/>
        <v>104.09364316531553</v>
      </c>
      <c r="H332" s="94">
        <f t="shared" si="169"/>
        <v>99.563180299626225</v>
      </c>
      <c r="I332" s="166">
        <f t="shared" si="169"/>
        <v>100</v>
      </c>
      <c r="J332" s="167">
        <f t="shared" si="169"/>
        <v>97.116337396883765</v>
      </c>
      <c r="K332" s="108">
        <f t="shared" si="169"/>
        <v>85.68719721145429</v>
      </c>
      <c r="L332" s="108">
        <f t="shared" si="169"/>
        <v>74.681841017566313</v>
      </c>
      <c r="M332" s="108">
        <f t="shared" si="169"/>
        <v>68.026515339755321</v>
      </c>
      <c r="N332" s="108">
        <f t="shared" si="169"/>
        <v>64.226325376017101</v>
      </c>
      <c r="O332" s="108">
        <f t="shared" si="169"/>
        <v>62.086311632658401</v>
      </c>
      <c r="P332" s="109">
        <f t="shared" si="169"/>
        <v>59.56298728780714</v>
      </c>
      <c r="S332" s="3">
        <v>9</v>
      </c>
      <c r="T332" s="29" t="s">
        <v>54</v>
      </c>
      <c r="U332" s="181">
        <v>97.116337396883765</v>
      </c>
      <c r="V332" s="181">
        <v>97.119651496457465</v>
      </c>
      <c r="W332" s="181">
        <v>98.058425298897816</v>
      </c>
      <c r="X332" s="181">
        <v>98.509728090598813</v>
      </c>
      <c r="Y332" s="181">
        <v>97.796395728802295</v>
      </c>
      <c r="Z332" s="181">
        <v>98.247662199408026</v>
      </c>
      <c r="AA332" s="181">
        <v>97.81725259907769</v>
      </c>
      <c r="AB332" s="182">
        <v>98.268551315821938</v>
      </c>
    </row>
    <row r="333" spans="2:28" s="49" customFormat="1" ht="13.5" thickBot="1" x14ac:dyDescent="0.25">
      <c r="B333" s="3">
        <v>10</v>
      </c>
      <c r="C333" s="21" t="s">
        <v>55</v>
      </c>
      <c r="D333" s="123">
        <f t="shared" ref="D333:P333" si="170">D13*100/$I13</f>
        <v>135.13846949542054</v>
      </c>
      <c r="E333" s="124">
        <f t="shared" si="170"/>
        <v>123.42905148377778</v>
      </c>
      <c r="F333" s="124">
        <f t="shared" si="170"/>
        <v>106.78413731864879</v>
      </c>
      <c r="G333" s="124">
        <f t="shared" si="170"/>
        <v>107.0249507264764</v>
      </c>
      <c r="H333" s="124">
        <f t="shared" si="170"/>
        <v>100.9588245505376</v>
      </c>
      <c r="I333" s="168">
        <f t="shared" si="170"/>
        <v>100</v>
      </c>
      <c r="J333" s="169">
        <f t="shared" si="170"/>
        <v>97.410421938712588</v>
      </c>
      <c r="K333" s="153">
        <f t="shared" si="170"/>
        <v>89.794265476040778</v>
      </c>
      <c r="L333" s="153">
        <f t="shared" si="170"/>
        <v>77.854131912525901</v>
      </c>
      <c r="M333" s="153">
        <f t="shared" si="170"/>
        <v>70.164227565638313</v>
      </c>
      <c r="N333" s="153">
        <f t="shared" si="170"/>
        <v>65.457176583130021</v>
      </c>
      <c r="O333" s="153">
        <f t="shared" si="170"/>
        <v>62.799252487060549</v>
      </c>
      <c r="P333" s="154">
        <f t="shared" si="170"/>
        <v>60.336141936380663</v>
      </c>
      <c r="S333" s="64">
        <v>10</v>
      </c>
      <c r="T333" s="170" t="s">
        <v>55</v>
      </c>
      <c r="U333" s="181">
        <v>97.410421938712588</v>
      </c>
      <c r="V333" s="181">
        <v>97.414958184799175</v>
      </c>
      <c r="W333" s="181">
        <v>98.412012295405859</v>
      </c>
      <c r="X333" s="181">
        <v>98.912849144497486</v>
      </c>
      <c r="Y333" s="181">
        <v>98.147548569229841</v>
      </c>
      <c r="Z333" s="181">
        <v>98.648337497249244</v>
      </c>
      <c r="AA333" s="181">
        <v>98.170281760965906</v>
      </c>
      <c r="AB333" s="182">
        <v>98.67111751708768</v>
      </c>
    </row>
    <row r="334" spans="2:28" s="49" customFormat="1" ht="12.75" customHeight="1" thickBot="1" x14ac:dyDescent="0.3">
      <c r="B334" s="189"/>
      <c r="C334" s="190"/>
      <c r="D334" s="190"/>
      <c r="E334" s="190"/>
      <c r="F334" s="190"/>
      <c r="G334" s="190"/>
      <c r="H334" s="190"/>
      <c r="I334" s="190"/>
      <c r="J334" s="190"/>
      <c r="K334" s="190"/>
      <c r="L334" s="190"/>
      <c r="M334" s="190"/>
      <c r="N334" s="190"/>
      <c r="O334" s="190"/>
      <c r="P334" s="190"/>
      <c r="S334" s="194">
        <v>2025</v>
      </c>
      <c r="T334" s="197"/>
      <c r="U334" s="179" t="s">
        <v>33</v>
      </c>
      <c r="V334" s="179" t="s">
        <v>40</v>
      </c>
      <c r="W334" s="179" t="s">
        <v>34</v>
      </c>
      <c r="X334" s="179" t="s">
        <v>35</v>
      </c>
      <c r="Y334" s="179" t="s">
        <v>36</v>
      </c>
      <c r="Z334" s="179" t="s">
        <v>37</v>
      </c>
      <c r="AA334" s="179" t="s">
        <v>38</v>
      </c>
      <c r="AB334" s="180" t="s">
        <v>39</v>
      </c>
    </row>
    <row r="335" spans="2:28" s="49" customFormat="1" ht="16.5" customHeight="1" thickBot="1" x14ac:dyDescent="0.3">
      <c r="B335" s="70" t="s">
        <v>22</v>
      </c>
      <c r="C335" s="157"/>
      <c r="D335" s="72">
        <v>1990</v>
      </c>
      <c r="E335" s="73">
        <v>1995</v>
      </c>
      <c r="F335" s="73">
        <v>2000</v>
      </c>
      <c r="G335" s="73">
        <v>2005</v>
      </c>
      <c r="H335" s="73">
        <v>2010</v>
      </c>
      <c r="I335" s="158">
        <v>2015</v>
      </c>
      <c r="J335" s="70">
        <v>2020</v>
      </c>
      <c r="K335" s="76">
        <v>2025</v>
      </c>
      <c r="L335" s="76">
        <v>2030</v>
      </c>
      <c r="M335" s="76">
        <v>2035</v>
      </c>
      <c r="N335" s="76">
        <v>2040</v>
      </c>
      <c r="O335" s="76">
        <v>2045</v>
      </c>
      <c r="P335" s="77">
        <v>2050</v>
      </c>
      <c r="S335" s="3">
        <v>1</v>
      </c>
      <c r="T335" s="29" t="s">
        <v>46</v>
      </c>
      <c r="U335" s="183">
        <v>95.59966209758575</v>
      </c>
      <c r="V335" s="183">
        <v>95.868894406824083</v>
      </c>
      <c r="W335" s="183">
        <v>96.452013007534418</v>
      </c>
      <c r="X335" s="183">
        <v>97.654755431204521</v>
      </c>
      <c r="Y335" s="183">
        <v>94.313055911778605</v>
      </c>
      <c r="Z335" s="183">
        <v>95.476117354203438</v>
      </c>
      <c r="AA335" s="183">
        <v>94.079074599236819</v>
      </c>
      <c r="AB335" s="184">
        <v>95.222977459772096</v>
      </c>
    </row>
    <row r="336" spans="2:28" s="49" customFormat="1" x14ac:dyDescent="0.2">
      <c r="B336" s="3">
        <v>1</v>
      </c>
      <c r="C336" s="176" t="s">
        <v>46</v>
      </c>
      <c r="D336" s="160">
        <f>D16*100/$I16</f>
        <v>94.609264784788536</v>
      </c>
      <c r="E336" s="161">
        <f t="shared" ref="E336:P336" si="171">E16*100/$I16</f>
        <v>97.034035125010845</v>
      </c>
      <c r="F336" s="161">
        <f t="shared" si="171"/>
        <v>99.241196689856295</v>
      </c>
      <c r="G336" s="161">
        <f t="shared" si="171"/>
        <v>101.03051956627812</v>
      </c>
      <c r="H336" s="161">
        <f t="shared" si="171"/>
        <v>102.40624946468131</v>
      </c>
      <c r="I336" s="162">
        <f t="shared" si="171"/>
        <v>100</v>
      </c>
      <c r="J336" s="163">
        <f t="shared" si="171"/>
        <v>98.187877268936049</v>
      </c>
      <c r="K336" s="164">
        <f t="shared" si="171"/>
        <v>95.868894406824083</v>
      </c>
      <c r="L336" s="164">
        <f t="shared" si="171"/>
        <v>93.520568329643623</v>
      </c>
      <c r="M336" s="164">
        <f t="shared" si="171"/>
        <v>91.385298060944876</v>
      </c>
      <c r="N336" s="164">
        <f t="shared" si="171"/>
        <v>89.080259142245993</v>
      </c>
      <c r="O336" s="164">
        <f t="shared" si="171"/>
        <v>86.446457070419569</v>
      </c>
      <c r="P336" s="165">
        <f t="shared" si="171"/>
        <v>83.269103316960766</v>
      </c>
      <c r="S336" s="3">
        <v>2</v>
      </c>
      <c r="T336" s="29" t="s">
        <v>65</v>
      </c>
      <c r="U336" s="181">
        <v>73.003453914174273</v>
      </c>
      <c r="V336" s="181">
        <v>70.250312501167471</v>
      </c>
      <c r="W336" s="181">
        <v>71.927111186529615</v>
      </c>
      <c r="X336" s="181">
        <v>74.067986668598522</v>
      </c>
      <c r="Y336" s="181">
        <v>66.858035863113059</v>
      </c>
      <c r="Z336" s="181">
        <v>68.641958263367243</v>
      </c>
      <c r="AA336" s="181">
        <v>63.652131227358005</v>
      </c>
      <c r="AB336" s="182">
        <v>65.481859548676226</v>
      </c>
    </row>
    <row r="337" spans="1:97" s="49" customFormat="1" x14ac:dyDescent="0.2">
      <c r="B337" s="3">
        <v>2</v>
      </c>
      <c r="C337" s="29" t="s">
        <v>65</v>
      </c>
      <c r="D337" s="93">
        <f t="shared" ref="D337:O337" si="172">D17*100/$I17</f>
        <v>103.68049533294169</v>
      </c>
      <c r="E337" s="94">
        <f t="shared" si="172"/>
        <v>96.805792560681084</v>
      </c>
      <c r="F337" s="94">
        <f t="shared" si="172"/>
        <v>93.482436754599448</v>
      </c>
      <c r="G337" s="94">
        <f t="shared" si="172"/>
        <v>99.971093145345534</v>
      </c>
      <c r="H337" s="94">
        <f t="shared" si="172"/>
        <v>101.36188584589848</v>
      </c>
      <c r="I337" s="166">
        <f t="shared" si="172"/>
        <v>100</v>
      </c>
      <c r="J337" s="167">
        <f t="shared" si="172"/>
        <v>80.865112286579276</v>
      </c>
      <c r="K337" s="108">
        <f t="shared" si="172"/>
        <v>70.250312501167471</v>
      </c>
      <c r="L337" s="108">
        <f t="shared" si="172"/>
        <v>67.912343385608295</v>
      </c>
      <c r="M337" s="108">
        <f t="shared" si="172"/>
        <v>76.203908189561972</v>
      </c>
      <c r="N337" s="108">
        <f t="shared" si="172"/>
        <v>75.220047123872533</v>
      </c>
      <c r="O337" s="108">
        <f t="shared" si="172"/>
        <v>72.828286725154996</v>
      </c>
      <c r="P337" s="109">
        <f>P17*100/$I17</f>
        <v>66.272815042371249</v>
      </c>
      <c r="S337" s="3">
        <v>3</v>
      </c>
      <c r="T337" s="29" t="s">
        <v>57</v>
      </c>
      <c r="U337" s="181">
        <v>71.071499123684092</v>
      </c>
      <c r="V337" s="181">
        <v>68.184833878017713</v>
      </c>
      <c r="W337" s="181">
        <v>69.858341889784725</v>
      </c>
      <c r="X337" s="181">
        <v>71.626938992232851</v>
      </c>
      <c r="Y337" s="181">
        <v>64.982889674757331</v>
      </c>
      <c r="Z337" s="181">
        <v>66.714595952042501</v>
      </c>
      <c r="AA337" s="181">
        <v>61.769345462381978</v>
      </c>
      <c r="AB337" s="182">
        <v>63.552255905097283</v>
      </c>
    </row>
    <row r="338" spans="1:97" s="49" customFormat="1" x14ac:dyDescent="0.2">
      <c r="B338" s="3">
        <v>3</v>
      </c>
      <c r="C338" s="29" t="s">
        <v>57</v>
      </c>
      <c r="D338" s="93">
        <f t="shared" ref="D338:P338" si="173">D18*100/$I18</f>
        <v>106.35800084293341</v>
      </c>
      <c r="E338" s="94">
        <f t="shared" si="173"/>
        <v>92.47945349817364</v>
      </c>
      <c r="F338" s="94">
        <f t="shared" si="173"/>
        <v>90.65309778027536</v>
      </c>
      <c r="G338" s="94">
        <f t="shared" si="173"/>
        <v>94.135466423152565</v>
      </c>
      <c r="H338" s="94">
        <f t="shared" si="173"/>
        <v>92.889505479067154</v>
      </c>
      <c r="I338" s="166">
        <f t="shared" si="173"/>
        <v>100</v>
      </c>
      <c r="J338" s="167">
        <f t="shared" si="173"/>
        <v>80.408303096148416</v>
      </c>
      <c r="K338" s="108">
        <f t="shared" si="173"/>
        <v>68.184833878017713</v>
      </c>
      <c r="L338" s="108">
        <f t="shared" si="173"/>
        <v>63.63821112640872</v>
      </c>
      <c r="M338" s="108">
        <f t="shared" si="173"/>
        <v>70.643127520729948</v>
      </c>
      <c r="N338" s="108">
        <f t="shared" si="173"/>
        <v>71.113741949779211</v>
      </c>
      <c r="O338" s="108">
        <f t="shared" si="173"/>
        <v>69.623111342562993</v>
      </c>
      <c r="P338" s="109">
        <f t="shared" si="173"/>
        <v>64.628325788904363</v>
      </c>
      <c r="S338" s="3">
        <v>4</v>
      </c>
      <c r="T338" s="29" t="s">
        <v>47</v>
      </c>
      <c r="U338" s="181">
        <v>82.091997292703098</v>
      </c>
      <c r="V338" s="181">
        <v>80.619100446134325</v>
      </c>
      <c r="W338" s="181">
        <v>82.520321591742601</v>
      </c>
      <c r="X338" s="181">
        <v>83.767223344913191</v>
      </c>
      <c r="Y338" s="181">
        <v>79.537182237530985</v>
      </c>
      <c r="Z338" s="181">
        <v>80.77515655500693</v>
      </c>
      <c r="AA338" s="181">
        <v>77.191889010659281</v>
      </c>
      <c r="AB338" s="182">
        <v>78.185937862831636</v>
      </c>
    </row>
    <row r="339" spans="1:97" s="49" customFormat="1" ht="15" customHeight="1" x14ac:dyDescent="0.2">
      <c r="B339" s="3">
        <v>4</v>
      </c>
      <c r="C339" s="29" t="s">
        <v>47</v>
      </c>
      <c r="D339" s="93">
        <f t="shared" ref="D339:P339" si="174">D19*100/$I19</f>
        <v>132.39737370980546</v>
      </c>
      <c r="E339" s="94">
        <f t="shared" si="174"/>
        <v>111.17848104406511</v>
      </c>
      <c r="F339" s="94">
        <f t="shared" si="174"/>
        <v>97.811786671298137</v>
      </c>
      <c r="G339" s="94">
        <f t="shared" si="174"/>
        <v>101.11713477570464</v>
      </c>
      <c r="H339" s="94">
        <f t="shared" si="174"/>
        <v>99.685825228265188</v>
      </c>
      <c r="I339" s="166">
        <f t="shared" si="174"/>
        <v>100</v>
      </c>
      <c r="J339" s="167">
        <f t="shared" si="174"/>
        <v>98.196467645437565</v>
      </c>
      <c r="K339" s="108">
        <f t="shared" si="174"/>
        <v>80.619100446134325</v>
      </c>
      <c r="L339" s="108">
        <f t="shared" si="174"/>
        <v>70.301595799666785</v>
      </c>
      <c r="M339" s="108">
        <f t="shared" si="174"/>
        <v>68.77561350361141</v>
      </c>
      <c r="N339" s="108">
        <f t="shared" si="174"/>
        <v>75.147340055507399</v>
      </c>
      <c r="O339" s="108">
        <f t="shared" si="174"/>
        <v>74.98257766533068</v>
      </c>
      <c r="P339" s="109">
        <f t="shared" si="174"/>
        <v>72.391331088067673</v>
      </c>
      <c r="S339" s="3">
        <v>5</v>
      </c>
      <c r="T339" s="29" t="s">
        <v>53</v>
      </c>
      <c r="U339" s="181">
        <v>98.144676683580499</v>
      </c>
      <c r="V339" s="181">
        <v>98.152428070415212</v>
      </c>
      <c r="W339" s="181">
        <v>99.532190327670151</v>
      </c>
      <c r="X339" s="181">
        <v>100.43053651976689</v>
      </c>
      <c r="Y339" s="181">
        <v>99.034652453929397</v>
      </c>
      <c r="Z339" s="181">
        <v>99.932800290978733</v>
      </c>
      <c r="AA339" s="181">
        <v>99.07455974386292</v>
      </c>
      <c r="AB339" s="182">
        <v>99.972881414188492</v>
      </c>
    </row>
    <row r="340" spans="1:97" s="49" customFormat="1" ht="16.5" customHeight="1" x14ac:dyDescent="0.25">
      <c r="B340" s="3">
        <v>5</v>
      </c>
      <c r="C340" s="29" t="s">
        <v>48</v>
      </c>
      <c r="D340" s="93">
        <f t="shared" ref="D340:P340" si="175">D20*100/$I20</f>
        <v>142.46023926812103</v>
      </c>
      <c r="E340" s="94">
        <f t="shared" si="175"/>
        <v>139.82078348580811</v>
      </c>
      <c r="F340" s="94">
        <f t="shared" si="175"/>
        <v>109.78027992806318</v>
      </c>
      <c r="G340" s="94">
        <f t="shared" si="175"/>
        <v>113.64422550629448</v>
      </c>
      <c r="H340" s="94">
        <f t="shared" si="175"/>
        <v>101.6930174368598</v>
      </c>
      <c r="I340" s="166">
        <f t="shared" si="175"/>
        <v>100</v>
      </c>
      <c r="J340" s="167">
        <f t="shared" si="175"/>
        <v>100.90046962928571</v>
      </c>
      <c r="K340" s="108">
        <f t="shared" si="175"/>
        <v>98.152428070415212</v>
      </c>
      <c r="L340" s="108">
        <f t="shared" si="175"/>
        <v>79.833249747714802</v>
      </c>
      <c r="M340" s="108">
        <f t="shared" si="175"/>
        <v>69.980317138786305</v>
      </c>
      <c r="N340" s="108">
        <f t="shared" si="175"/>
        <v>68.966518757719072</v>
      </c>
      <c r="O340" s="108">
        <f t="shared" si="175"/>
        <v>76.587435185524456</v>
      </c>
      <c r="P340" s="109">
        <f t="shared" si="175"/>
        <v>75.512362815419351</v>
      </c>
      <c r="Q340" s="141"/>
      <c r="R340" s="141"/>
      <c r="S340" s="3">
        <v>6</v>
      </c>
      <c r="T340" s="29" t="s">
        <v>49</v>
      </c>
      <c r="U340" s="181">
        <v>103.57740928516084</v>
      </c>
      <c r="V340" s="181">
        <v>103.5908419637785</v>
      </c>
      <c r="W340" s="181">
        <v>105.00485080511278</v>
      </c>
      <c r="X340" s="181">
        <v>106.12062754016964</v>
      </c>
      <c r="Y340" s="181">
        <v>104.48742519863993</v>
      </c>
      <c r="Z340" s="181">
        <v>105.60289217094581</v>
      </c>
      <c r="AA340" s="181">
        <v>104.54315493513452</v>
      </c>
      <c r="AB340" s="182">
        <v>105.6589458339085</v>
      </c>
    </row>
    <row r="341" spans="1:97" s="104" customFormat="1" ht="14.25" customHeight="1" x14ac:dyDescent="0.25">
      <c r="A341" s="49"/>
      <c r="B341" s="3">
        <v>6</v>
      </c>
      <c r="C341" s="29" t="s">
        <v>49</v>
      </c>
      <c r="D341" s="93">
        <f t="shared" ref="D341:P341" si="176">D21*100/$I21</f>
        <v>143.55399829475795</v>
      </c>
      <c r="E341" s="94">
        <f t="shared" si="176"/>
        <v>142.67181558491669</v>
      </c>
      <c r="F341" s="94">
        <f t="shared" si="176"/>
        <v>127.52441172260566</v>
      </c>
      <c r="G341" s="94">
        <f t="shared" si="176"/>
        <v>116.86229236810824</v>
      </c>
      <c r="H341" s="94">
        <f t="shared" si="176"/>
        <v>105.64254641183463</v>
      </c>
      <c r="I341" s="166">
        <f t="shared" si="176"/>
        <v>100</v>
      </c>
      <c r="J341" s="167">
        <f t="shared" si="176"/>
        <v>98.405994683584638</v>
      </c>
      <c r="K341" s="108">
        <f t="shared" si="176"/>
        <v>103.5908419637785</v>
      </c>
      <c r="L341" s="108">
        <f t="shared" si="176"/>
        <v>88.515479226799471</v>
      </c>
      <c r="M341" s="108">
        <f t="shared" si="176"/>
        <v>74.313682362870324</v>
      </c>
      <c r="N341" s="108">
        <f t="shared" si="176"/>
        <v>67.830260046170835</v>
      </c>
      <c r="O341" s="108">
        <f t="shared" si="176"/>
        <v>72.570512012313571</v>
      </c>
      <c r="P341" s="109">
        <f t="shared" si="176"/>
        <v>75.794634416177473</v>
      </c>
      <c r="Q341" s="141"/>
      <c r="R341" s="141"/>
      <c r="S341" s="3">
        <v>7</v>
      </c>
      <c r="T341" s="29" t="s">
        <v>50</v>
      </c>
      <c r="U341" s="181">
        <v>87.563403803912209</v>
      </c>
      <c r="V341" s="181">
        <v>86.409804925196624</v>
      </c>
      <c r="W341" s="181">
        <v>88.064877172840824</v>
      </c>
      <c r="X341" s="181">
        <v>89.372222659583997</v>
      </c>
      <c r="Y341" s="181">
        <v>85.654231262686935</v>
      </c>
      <c r="Z341" s="181">
        <v>86.907881492956108</v>
      </c>
      <c r="AA341" s="181">
        <v>84.083713778899622</v>
      </c>
      <c r="AB341" s="182">
        <v>85.249721595298496</v>
      </c>
      <c r="AC341" s="49"/>
      <c r="AD341" s="49"/>
      <c r="AE341" s="49"/>
      <c r="AF341" s="49"/>
      <c r="AG341" s="49"/>
      <c r="AH341" s="49"/>
      <c r="AI341" s="49"/>
      <c r="AJ341" s="49"/>
      <c r="AK341" s="49"/>
      <c r="AL341" s="49"/>
      <c r="AM341" s="49"/>
      <c r="AN341" s="49"/>
      <c r="AO341" s="49"/>
      <c r="AP341" s="49"/>
      <c r="AQ341" s="49"/>
      <c r="AR341" s="49"/>
      <c r="AS341" s="49"/>
      <c r="AT341" s="49"/>
      <c r="AU341" s="49"/>
      <c r="AV341" s="49"/>
      <c r="AW341" s="49"/>
      <c r="AX341" s="49"/>
      <c r="AY341" s="49"/>
      <c r="AZ341" s="49"/>
      <c r="BA341" s="49"/>
      <c r="BB341" s="49"/>
      <c r="BC341" s="49"/>
      <c r="BD341" s="49"/>
      <c r="BE341" s="49"/>
      <c r="BF341" s="49"/>
      <c r="BG341" s="49"/>
      <c r="BH341" s="49"/>
      <c r="BI341" s="49"/>
      <c r="BJ341" s="49"/>
      <c r="BK341" s="49"/>
      <c r="BL341" s="49"/>
      <c r="BM341" s="49"/>
      <c r="BN341" s="49"/>
      <c r="BO341" s="49"/>
      <c r="BP341" s="49"/>
      <c r="BQ341" s="49"/>
      <c r="BR341" s="49"/>
      <c r="BS341" s="49"/>
      <c r="BT341" s="49"/>
      <c r="BU341" s="49"/>
      <c r="BV341" s="49"/>
      <c r="BW341" s="49"/>
      <c r="BX341" s="49"/>
      <c r="BY341" s="49"/>
      <c r="BZ341" s="49"/>
      <c r="CA341" s="49"/>
      <c r="CB341" s="49"/>
      <c r="CC341" s="49"/>
      <c r="CD341" s="49"/>
      <c r="CE341" s="49"/>
      <c r="CF341" s="49"/>
      <c r="CG341" s="49"/>
      <c r="CH341" s="49"/>
      <c r="CI341" s="49"/>
      <c r="CJ341" s="49"/>
      <c r="CK341" s="49"/>
      <c r="CL341" s="49"/>
      <c r="CM341" s="49"/>
      <c r="CN341" s="49"/>
      <c r="CO341" s="49"/>
      <c r="CP341" s="49"/>
      <c r="CQ341" s="49"/>
      <c r="CR341" s="49"/>
      <c r="CS341" s="49"/>
    </row>
    <row r="342" spans="1:97" s="49" customFormat="1" x14ac:dyDescent="0.2">
      <c r="B342" s="3">
        <v>7</v>
      </c>
      <c r="C342" s="29" t="s">
        <v>50</v>
      </c>
      <c r="D342" s="93">
        <f t="shared" ref="D342:P342" si="177">D22*100/$I22</f>
        <v>130.95889850903259</v>
      </c>
      <c r="E342" s="94">
        <f t="shared" si="177"/>
        <v>119.89183068299303</v>
      </c>
      <c r="F342" s="94">
        <f t="shared" si="177"/>
        <v>105.01684609194825</v>
      </c>
      <c r="G342" s="94">
        <f t="shared" si="177"/>
        <v>106.08776073655736</v>
      </c>
      <c r="H342" s="94">
        <f t="shared" si="177"/>
        <v>101.01237610115956</v>
      </c>
      <c r="I342" s="166">
        <f t="shared" si="177"/>
        <v>100</v>
      </c>
      <c r="J342" s="167">
        <f t="shared" si="177"/>
        <v>95.216111705107721</v>
      </c>
      <c r="K342" s="108">
        <f t="shared" si="177"/>
        <v>86.409804925196624</v>
      </c>
      <c r="L342" s="108">
        <f t="shared" si="177"/>
        <v>75.027686133937195</v>
      </c>
      <c r="M342" s="108">
        <f t="shared" si="177"/>
        <v>71.235360785421591</v>
      </c>
      <c r="N342" s="108">
        <f t="shared" si="177"/>
        <v>72.191683393032051</v>
      </c>
      <c r="O342" s="108">
        <f t="shared" si="177"/>
        <v>74.155933706824868</v>
      </c>
      <c r="P342" s="109">
        <f t="shared" si="177"/>
        <v>72.32637469285963</v>
      </c>
      <c r="S342" s="3">
        <v>8</v>
      </c>
      <c r="T342" s="29" t="s">
        <v>51</v>
      </c>
      <c r="U342" s="181">
        <v>83.583159395957281</v>
      </c>
      <c r="V342" s="181">
        <v>82.139497494881553</v>
      </c>
      <c r="W342" s="181">
        <v>83.854485500394759</v>
      </c>
      <c r="X342" s="181">
        <v>85.209444961888437</v>
      </c>
      <c r="Y342" s="181">
        <v>80.973284017147279</v>
      </c>
      <c r="Z342" s="181">
        <v>82.261279379895967</v>
      </c>
      <c r="AA342" s="181">
        <v>78.998566509071296</v>
      </c>
      <c r="AB342" s="182">
        <v>80.177055625404492</v>
      </c>
    </row>
    <row r="343" spans="1:97" s="49" customFormat="1" ht="13.5" x14ac:dyDescent="0.25">
      <c r="B343" s="3">
        <v>8</v>
      </c>
      <c r="C343" s="29" t="s">
        <v>51</v>
      </c>
      <c r="D343" s="93">
        <f t="shared" ref="D343:P343" si="178">D23*100/$I23</f>
        <v>127.82841528617691</v>
      </c>
      <c r="E343" s="94">
        <f t="shared" si="178"/>
        <v>114.22991757665943</v>
      </c>
      <c r="F343" s="94">
        <f t="shared" si="178"/>
        <v>99.422642171948226</v>
      </c>
      <c r="G343" s="94">
        <f t="shared" si="178"/>
        <v>103.4097755613287</v>
      </c>
      <c r="H343" s="94">
        <f t="shared" si="178"/>
        <v>99.861557868424285</v>
      </c>
      <c r="I343" s="166">
        <f t="shared" si="178"/>
        <v>100</v>
      </c>
      <c r="J343" s="167">
        <f t="shared" si="178"/>
        <v>94.423273592120921</v>
      </c>
      <c r="K343" s="108">
        <f t="shared" si="178"/>
        <v>82.139497494881553</v>
      </c>
      <c r="L343" s="108">
        <f t="shared" si="178"/>
        <v>71.675326032875688</v>
      </c>
      <c r="M343" s="108">
        <f t="shared" si="178"/>
        <v>70.470251003307794</v>
      </c>
      <c r="N343" s="108">
        <f t="shared" si="178"/>
        <v>73.275705183045503</v>
      </c>
      <c r="O343" s="108">
        <f t="shared" si="178"/>
        <v>74.549986640128665</v>
      </c>
      <c r="P343" s="109">
        <f t="shared" si="178"/>
        <v>71.464346677118328</v>
      </c>
      <c r="Q343" s="19"/>
      <c r="R343" s="19"/>
      <c r="S343" s="3">
        <v>9</v>
      </c>
      <c r="T343" s="29" t="s">
        <v>54</v>
      </c>
      <c r="U343" s="181">
        <v>85.68719721145429</v>
      </c>
      <c r="V343" s="181">
        <v>84.503957910654691</v>
      </c>
      <c r="W343" s="181">
        <v>86.226540813198284</v>
      </c>
      <c r="X343" s="181">
        <v>87.425201308719608</v>
      </c>
      <c r="Y343" s="181">
        <v>83.780452509913985</v>
      </c>
      <c r="Z343" s="181">
        <v>84.969820435213165</v>
      </c>
      <c r="AA343" s="181">
        <v>82.050587212426521</v>
      </c>
      <c r="AB343" s="182">
        <v>83.099561200329916</v>
      </c>
    </row>
    <row r="344" spans="1:97" s="49" customFormat="1" ht="13.5" thickBot="1" x14ac:dyDescent="0.25">
      <c r="B344" s="3">
        <v>9</v>
      </c>
      <c r="C344" s="29" t="s">
        <v>54</v>
      </c>
      <c r="D344" s="93">
        <f t="shared" ref="D344:P344" si="179">D24*100/$I24</f>
        <v>132.63083032832412</v>
      </c>
      <c r="E344" s="94">
        <f t="shared" si="179"/>
        <v>117.69513860749927</v>
      </c>
      <c r="F344" s="94">
        <f t="shared" si="179"/>
        <v>100.60399989985878</v>
      </c>
      <c r="G344" s="94">
        <f t="shared" si="179"/>
        <v>104.09364316531553</v>
      </c>
      <c r="H344" s="94">
        <f t="shared" si="179"/>
        <v>99.563180299626225</v>
      </c>
      <c r="I344" s="166">
        <f t="shared" si="179"/>
        <v>100</v>
      </c>
      <c r="J344" s="167">
        <f t="shared" si="179"/>
        <v>97.119651496457465</v>
      </c>
      <c r="K344" s="108">
        <f t="shared" si="179"/>
        <v>84.503957910654691</v>
      </c>
      <c r="L344" s="108">
        <f t="shared" si="179"/>
        <v>72.423688811267056</v>
      </c>
      <c r="M344" s="108">
        <f t="shared" si="179"/>
        <v>69.32997053314277</v>
      </c>
      <c r="N344" s="108">
        <f t="shared" si="179"/>
        <v>72.889024383962678</v>
      </c>
      <c r="O344" s="108">
        <f t="shared" si="179"/>
        <v>74.892389529725165</v>
      </c>
      <c r="P344" s="109">
        <f t="shared" si="179"/>
        <v>72.496811985218386</v>
      </c>
      <c r="Q344" s="8"/>
      <c r="R344" s="8"/>
      <c r="S344" s="64">
        <v>10</v>
      </c>
      <c r="T344" s="170" t="s">
        <v>55</v>
      </c>
      <c r="U344" s="181">
        <v>89.794265476040778</v>
      </c>
      <c r="V344" s="181">
        <v>88.885746982883717</v>
      </c>
      <c r="W344" s="181">
        <v>90.537490326407749</v>
      </c>
      <c r="X344" s="181">
        <v>91.717123140152538</v>
      </c>
      <c r="Y344" s="181">
        <v>88.534166442155026</v>
      </c>
      <c r="Z344" s="181">
        <v>89.706568874954101</v>
      </c>
      <c r="AA344" s="181">
        <v>87.214221422149834</v>
      </c>
      <c r="AB344" s="182">
        <v>88.278534614141122</v>
      </c>
    </row>
    <row r="345" spans="1:97" s="49" customFormat="1" ht="14.25" thickBot="1" x14ac:dyDescent="0.3">
      <c r="B345" s="3">
        <v>10</v>
      </c>
      <c r="C345" s="29" t="s">
        <v>55</v>
      </c>
      <c r="D345" s="123">
        <f t="shared" ref="D345:P345" si="180">D25*100/$I25</f>
        <v>135.13846949542054</v>
      </c>
      <c r="E345" s="124">
        <f t="shared" si="180"/>
        <v>123.42905148377778</v>
      </c>
      <c r="F345" s="124">
        <f t="shared" si="180"/>
        <v>106.78413731864879</v>
      </c>
      <c r="G345" s="124">
        <f t="shared" si="180"/>
        <v>107.0249507264764</v>
      </c>
      <c r="H345" s="124">
        <f t="shared" si="180"/>
        <v>100.9588245505376</v>
      </c>
      <c r="I345" s="168">
        <f t="shared" si="180"/>
        <v>100</v>
      </c>
      <c r="J345" s="169">
        <f t="shared" si="180"/>
        <v>97.414958184799175</v>
      </c>
      <c r="K345" s="153">
        <f t="shared" si="180"/>
        <v>88.885746982883717</v>
      </c>
      <c r="L345" s="153">
        <f t="shared" si="180"/>
        <v>76.117892181452021</v>
      </c>
      <c r="M345" s="153">
        <f t="shared" si="180"/>
        <v>70.474084678430117</v>
      </c>
      <c r="N345" s="153">
        <f t="shared" si="180"/>
        <v>71.727680382887229</v>
      </c>
      <c r="O345" s="153">
        <f t="shared" si="180"/>
        <v>74.359354514448114</v>
      </c>
      <c r="P345" s="154">
        <f t="shared" si="180"/>
        <v>73.25389534413172</v>
      </c>
      <c r="Q345" s="8"/>
      <c r="R345" s="8"/>
      <c r="S345" s="194">
        <v>2030</v>
      </c>
      <c r="T345" s="197"/>
      <c r="U345" s="179" t="s">
        <v>33</v>
      </c>
      <c r="V345" s="179" t="s">
        <v>40</v>
      </c>
      <c r="W345" s="179" t="s">
        <v>34</v>
      </c>
      <c r="X345" s="179" t="s">
        <v>35</v>
      </c>
      <c r="Y345" s="179" t="s">
        <v>36</v>
      </c>
      <c r="Z345" s="179" t="s">
        <v>37</v>
      </c>
      <c r="AA345" s="179" t="s">
        <v>38</v>
      </c>
      <c r="AB345" s="180" t="s">
        <v>39</v>
      </c>
    </row>
    <row r="346" spans="1:97" s="49" customFormat="1" ht="13.5" thickBot="1" x14ac:dyDescent="0.25">
      <c r="B346" s="189"/>
      <c r="C346" s="190"/>
      <c r="D346" s="190"/>
      <c r="E346" s="190"/>
      <c r="F346" s="190"/>
      <c r="G346" s="190"/>
      <c r="H346" s="190"/>
      <c r="I346" s="190"/>
      <c r="J346" s="190"/>
      <c r="K346" s="190"/>
      <c r="L346" s="190"/>
      <c r="M346" s="190"/>
      <c r="N346" s="190"/>
      <c r="O346" s="190"/>
      <c r="P346" s="190"/>
      <c r="Q346" s="8"/>
      <c r="R346" s="8"/>
      <c r="S346" s="3">
        <v>1</v>
      </c>
      <c r="T346" s="29" t="s">
        <v>46</v>
      </c>
      <c r="U346" s="183">
        <v>92.580708182706175</v>
      </c>
      <c r="V346" s="183">
        <v>93.520568329643623</v>
      </c>
      <c r="W346" s="183">
        <v>94.729031177915942</v>
      </c>
      <c r="X346" s="183">
        <v>96.644688710835027</v>
      </c>
      <c r="Y346" s="183">
        <v>91.121084863484441</v>
      </c>
      <c r="Z346" s="183">
        <v>92.952250489323944</v>
      </c>
      <c r="AA346" s="183">
        <v>90.66517268970054</v>
      </c>
      <c r="AB346" s="184">
        <v>92.460388650538746</v>
      </c>
    </row>
    <row r="347" spans="1:97" s="49" customFormat="1" ht="14.25" thickBot="1" x14ac:dyDescent="0.3">
      <c r="B347" s="70" t="s">
        <v>42</v>
      </c>
      <c r="C347" s="157"/>
      <c r="D347" s="72">
        <v>1990</v>
      </c>
      <c r="E347" s="73">
        <v>1995</v>
      </c>
      <c r="F347" s="73">
        <v>2000</v>
      </c>
      <c r="G347" s="73">
        <v>2005</v>
      </c>
      <c r="H347" s="73">
        <v>2010</v>
      </c>
      <c r="I347" s="158">
        <v>2015</v>
      </c>
      <c r="J347" s="70">
        <v>2020</v>
      </c>
      <c r="K347" s="76">
        <v>2025</v>
      </c>
      <c r="L347" s="76">
        <v>2030</v>
      </c>
      <c r="M347" s="76">
        <v>2035</v>
      </c>
      <c r="N347" s="76">
        <v>2040</v>
      </c>
      <c r="O347" s="76">
        <v>2045</v>
      </c>
      <c r="P347" s="77">
        <v>2050</v>
      </c>
      <c r="Q347" s="8"/>
      <c r="R347" s="8"/>
      <c r="S347" s="3">
        <v>2</v>
      </c>
      <c r="T347" s="29" t="s">
        <v>56</v>
      </c>
      <c r="U347" s="181">
        <v>67.029251856102363</v>
      </c>
      <c r="V347" s="181">
        <v>67.912343385608295</v>
      </c>
      <c r="W347" s="181">
        <v>70.74785516854007</v>
      </c>
      <c r="X347" s="181">
        <v>74.97356299923625</v>
      </c>
      <c r="Y347" s="181">
        <v>62.564228778595172</v>
      </c>
      <c r="Z347" s="181">
        <v>65.71800617077011</v>
      </c>
      <c r="AA347" s="181">
        <v>58.811454288455423</v>
      </c>
      <c r="AB347" s="182">
        <v>61.334495019325033</v>
      </c>
    </row>
    <row r="348" spans="1:97" s="49" customFormat="1" x14ac:dyDescent="0.2">
      <c r="B348" s="3">
        <v>1</v>
      </c>
      <c r="C348" s="176" t="s">
        <v>46</v>
      </c>
      <c r="D348" s="160">
        <f>D28*100/$I28</f>
        <v>94.609264784788536</v>
      </c>
      <c r="E348" s="161">
        <f t="shared" ref="E348:P348" si="181">E28*100/$I28</f>
        <v>97.034035125010845</v>
      </c>
      <c r="F348" s="161">
        <f t="shared" si="181"/>
        <v>99.241196689856295</v>
      </c>
      <c r="G348" s="161">
        <f t="shared" si="181"/>
        <v>101.03051956627812</v>
      </c>
      <c r="H348" s="161">
        <f t="shared" si="181"/>
        <v>102.40624946468131</v>
      </c>
      <c r="I348" s="162">
        <f t="shared" si="181"/>
        <v>100</v>
      </c>
      <c r="J348" s="163">
        <f t="shared" si="181"/>
        <v>98.561512362128624</v>
      </c>
      <c r="K348" s="164">
        <f t="shared" si="181"/>
        <v>96.452013007534418</v>
      </c>
      <c r="L348" s="164">
        <f t="shared" si="181"/>
        <v>94.729031177915942</v>
      </c>
      <c r="M348" s="164">
        <f t="shared" si="181"/>
        <v>93.277922325270566</v>
      </c>
      <c r="N348" s="164">
        <f t="shared" si="181"/>
        <v>91.749724614868242</v>
      </c>
      <c r="O348" s="164">
        <f t="shared" si="181"/>
        <v>89.97234713354743</v>
      </c>
      <c r="P348" s="165">
        <f t="shared" si="181"/>
        <v>87.735859763137825</v>
      </c>
      <c r="Q348" s="8"/>
      <c r="R348" s="8"/>
      <c r="S348" s="3">
        <v>3</v>
      </c>
      <c r="T348" s="29" t="s">
        <v>57</v>
      </c>
      <c r="U348" s="181">
        <v>64.434036327519763</v>
      </c>
      <c r="V348" s="181">
        <v>63.63821112640872</v>
      </c>
      <c r="W348" s="181">
        <v>66.256361600532827</v>
      </c>
      <c r="X348" s="181">
        <v>69.683185826940388</v>
      </c>
      <c r="Y348" s="181">
        <v>59.422589785754539</v>
      </c>
      <c r="Z348" s="181">
        <v>62.214649433335744</v>
      </c>
      <c r="AA348" s="181">
        <v>56.79981600478839</v>
      </c>
      <c r="AB348" s="182">
        <v>59.020559653283605</v>
      </c>
    </row>
    <row r="349" spans="1:97" s="49" customFormat="1" x14ac:dyDescent="0.2">
      <c r="B349" s="3">
        <v>2</v>
      </c>
      <c r="C349" s="29" t="s">
        <v>65</v>
      </c>
      <c r="D349" s="93">
        <f t="shared" ref="D349:O349" si="182">D29*100/$I29</f>
        <v>103.68049533294169</v>
      </c>
      <c r="E349" s="94">
        <f t="shared" si="182"/>
        <v>96.805792560681084</v>
      </c>
      <c r="F349" s="94">
        <f t="shared" si="182"/>
        <v>93.482436754599448</v>
      </c>
      <c r="G349" s="94">
        <f t="shared" si="182"/>
        <v>99.971093145345534</v>
      </c>
      <c r="H349" s="94">
        <f t="shared" si="182"/>
        <v>101.36188584589848</v>
      </c>
      <c r="I349" s="166">
        <f t="shared" si="182"/>
        <v>100</v>
      </c>
      <c r="J349" s="167">
        <f t="shared" si="182"/>
        <v>82.309932899435651</v>
      </c>
      <c r="K349" s="108">
        <f t="shared" si="182"/>
        <v>71.927111186529615</v>
      </c>
      <c r="L349" s="108">
        <f t="shared" si="182"/>
        <v>70.74785516854007</v>
      </c>
      <c r="M349" s="108">
        <f t="shared" si="182"/>
        <v>80.700058210572493</v>
      </c>
      <c r="N349" s="108">
        <f t="shared" si="182"/>
        <v>80.913112315639907</v>
      </c>
      <c r="O349" s="108">
        <f t="shared" si="182"/>
        <v>79.564675852977345</v>
      </c>
      <c r="P349" s="109">
        <f>P29*100/$I29</f>
        <v>74.127337252738087</v>
      </c>
      <c r="Q349" s="8"/>
      <c r="R349" s="8"/>
      <c r="S349" s="3">
        <v>4</v>
      </c>
      <c r="T349" s="29" t="s">
        <v>47</v>
      </c>
      <c r="U349" s="181">
        <v>73.002262244534336</v>
      </c>
      <c r="V349" s="181">
        <v>70.301595799666785</v>
      </c>
      <c r="W349" s="181">
        <v>72.827019832649512</v>
      </c>
      <c r="X349" s="181">
        <v>75.695677959237813</v>
      </c>
      <c r="Y349" s="181">
        <v>67.438646109898627</v>
      </c>
      <c r="Z349" s="181">
        <v>69.783935933262342</v>
      </c>
      <c r="AA349" s="181">
        <v>64.223908346649196</v>
      </c>
      <c r="AB349" s="182">
        <v>66.492431089528367</v>
      </c>
    </row>
    <row r="350" spans="1:97" s="49" customFormat="1" x14ac:dyDescent="0.2">
      <c r="B350" s="3">
        <v>3</v>
      </c>
      <c r="C350" s="29" t="s">
        <v>57</v>
      </c>
      <c r="D350" s="93">
        <f t="shared" ref="D350:P350" si="183">D30*100/$I30</f>
        <v>106.35800084293341</v>
      </c>
      <c r="E350" s="94">
        <f t="shared" si="183"/>
        <v>92.47945349817364</v>
      </c>
      <c r="F350" s="94">
        <f t="shared" si="183"/>
        <v>90.65309778027536</v>
      </c>
      <c r="G350" s="94">
        <f t="shared" si="183"/>
        <v>94.135466423152565</v>
      </c>
      <c r="H350" s="94">
        <f t="shared" si="183"/>
        <v>92.889505479067154</v>
      </c>
      <c r="I350" s="166">
        <f t="shared" si="183"/>
        <v>100</v>
      </c>
      <c r="J350" s="167">
        <f t="shared" si="183"/>
        <v>81.869390145184184</v>
      </c>
      <c r="K350" s="108">
        <f t="shared" si="183"/>
        <v>69.858341889784725</v>
      </c>
      <c r="L350" s="108">
        <f t="shared" si="183"/>
        <v>66.256361600532827</v>
      </c>
      <c r="M350" s="108">
        <f t="shared" si="183"/>
        <v>74.750494944772385</v>
      </c>
      <c r="N350" s="108">
        <f t="shared" si="183"/>
        <v>76.49124776080231</v>
      </c>
      <c r="O350" s="108">
        <f t="shared" si="183"/>
        <v>76.001204650920641</v>
      </c>
      <c r="P350" s="109">
        <f t="shared" si="183"/>
        <v>72.077141321940147</v>
      </c>
      <c r="Q350" s="8"/>
      <c r="R350" s="8"/>
      <c r="S350" s="3">
        <v>5</v>
      </c>
      <c r="T350" s="29" t="s">
        <v>53</v>
      </c>
      <c r="U350" s="181">
        <v>81.719770070447723</v>
      </c>
      <c r="V350" s="181">
        <v>79.833249747714802</v>
      </c>
      <c r="W350" s="181">
        <v>82.411550371703001</v>
      </c>
      <c r="X350" s="181">
        <v>84.147882580061648</v>
      </c>
      <c r="Y350" s="181">
        <v>78.242820821451232</v>
      </c>
      <c r="Z350" s="181">
        <v>79.970073942803694</v>
      </c>
      <c r="AA350" s="181">
        <v>74.863681526318985</v>
      </c>
      <c r="AB350" s="182">
        <v>76.27507200736342</v>
      </c>
    </row>
    <row r="351" spans="1:97" s="49" customFormat="1" ht="12.75" customHeight="1" x14ac:dyDescent="0.2">
      <c r="B351" s="3">
        <v>4</v>
      </c>
      <c r="C351" s="29" t="s">
        <v>47</v>
      </c>
      <c r="D351" s="93">
        <f t="shared" ref="D351:P351" si="184">D31*100/$I31</f>
        <v>132.39737370980546</v>
      </c>
      <c r="E351" s="94">
        <f t="shared" si="184"/>
        <v>111.17848104406511</v>
      </c>
      <c r="F351" s="94">
        <f t="shared" si="184"/>
        <v>97.811786671298137</v>
      </c>
      <c r="G351" s="94">
        <f t="shared" si="184"/>
        <v>101.11713477570464</v>
      </c>
      <c r="H351" s="94">
        <f t="shared" si="184"/>
        <v>99.685825228265188</v>
      </c>
      <c r="I351" s="166">
        <f t="shared" si="184"/>
        <v>100</v>
      </c>
      <c r="J351" s="167">
        <f t="shared" si="184"/>
        <v>99.15240219062089</v>
      </c>
      <c r="K351" s="108">
        <f t="shared" si="184"/>
        <v>82.520321591742601</v>
      </c>
      <c r="L351" s="108">
        <f t="shared" si="184"/>
        <v>72.827019832649512</v>
      </c>
      <c r="M351" s="108">
        <f t="shared" si="184"/>
        <v>72.414582119563278</v>
      </c>
      <c r="N351" s="108">
        <f t="shared" si="184"/>
        <v>80.367606547882119</v>
      </c>
      <c r="O351" s="108">
        <f t="shared" si="184"/>
        <v>81.450479052561903</v>
      </c>
      <c r="P351" s="109">
        <f t="shared" si="184"/>
        <v>79.974930250326537</v>
      </c>
      <c r="Q351" s="8"/>
      <c r="R351" s="8"/>
      <c r="S351" s="3">
        <v>6</v>
      </c>
      <c r="T351" s="29" t="s">
        <v>49</v>
      </c>
      <c r="U351" s="181">
        <v>88.500203220033754</v>
      </c>
      <c r="V351" s="181">
        <v>88.515479226799471</v>
      </c>
      <c r="W351" s="181">
        <v>91.245327071884802</v>
      </c>
      <c r="X351" s="181">
        <v>92.802815734432883</v>
      </c>
      <c r="Y351" s="181">
        <v>90.412911597274771</v>
      </c>
      <c r="Z351" s="181">
        <v>91.969722455215802</v>
      </c>
      <c r="AA351" s="181">
        <v>90.498686588203668</v>
      </c>
      <c r="AB351" s="182">
        <v>92.056160431442237</v>
      </c>
    </row>
    <row r="352" spans="1:97" s="49" customFormat="1" x14ac:dyDescent="0.2">
      <c r="B352" s="3">
        <v>5</v>
      </c>
      <c r="C352" s="29" t="s">
        <v>48</v>
      </c>
      <c r="D352" s="93">
        <f t="shared" ref="D352:P352" si="185">D32*100/$I32</f>
        <v>142.46023926812103</v>
      </c>
      <c r="E352" s="94">
        <f t="shared" si="185"/>
        <v>139.82078348580811</v>
      </c>
      <c r="F352" s="94">
        <f t="shared" si="185"/>
        <v>109.78027992806318</v>
      </c>
      <c r="G352" s="94">
        <f t="shared" si="185"/>
        <v>113.64422550629448</v>
      </c>
      <c r="H352" s="94">
        <f t="shared" si="185"/>
        <v>101.6930174368598</v>
      </c>
      <c r="I352" s="166">
        <f t="shared" si="185"/>
        <v>100</v>
      </c>
      <c r="J352" s="167">
        <f t="shared" si="185"/>
        <v>101.61858018601025</v>
      </c>
      <c r="K352" s="108">
        <f t="shared" si="185"/>
        <v>99.532190327670151</v>
      </c>
      <c r="L352" s="108">
        <f t="shared" si="185"/>
        <v>82.411550371703001</v>
      </c>
      <c r="M352" s="108">
        <f t="shared" si="185"/>
        <v>73.059808568770762</v>
      </c>
      <c r="N352" s="108">
        <f t="shared" si="185"/>
        <v>73.222238585396397</v>
      </c>
      <c r="O352" s="108">
        <f t="shared" si="185"/>
        <v>82.521168142387594</v>
      </c>
      <c r="P352" s="109">
        <f t="shared" si="185"/>
        <v>82.682531816795205</v>
      </c>
      <c r="Q352" s="8"/>
      <c r="R352" s="8"/>
      <c r="S352" s="3">
        <v>7</v>
      </c>
      <c r="T352" s="29" t="s">
        <v>50</v>
      </c>
      <c r="U352" s="181">
        <v>76.415916139912014</v>
      </c>
      <c r="V352" s="181">
        <v>75.027686133937195</v>
      </c>
      <c r="W352" s="181">
        <v>77.65201780850883</v>
      </c>
      <c r="X352" s="181">
        <v>80.255077091932606</v>
      </c>
      <c r="Y352" s="181">
        <v>72.938799588982761</v>
      </c>
      <c r="Z352" s="181">
        <v>75.143658104470006</v>
      </c>
      <c r="AA352" s="181">
        <v>70.318810020599415</v>
      </c>
      <c r="AB352" s="182">
        <v>72.306470006132031</v>
      </c>
    </row>
    <row r="353" spans="2:28" s="49" customFormat="1" x14ac:dyDescent="0.2">
      <c r="B353" s="3">
        <v>6</v>
      </c>
      <c r="C353" s="29" t="s">
        <v>49</v>
      </c>
      <c r="D353" s="93">
        <f t="shared" ref="D353:P353" si="186">D33*100/$I33</f>
        <v>143.55399829475795</v>
      </c>
      <c r="E353" s="94">
        <f t="shared" si="186"/>
        <v>142.67181558491669</v>
      </c>
      <c r="F353" s="94">
        <f t="shared" si="186"/>
        <v>127.52441172260566</v>
      </c>
      <c r="G353" s="94">
        <f t="shared" si="186"/>
        <v>116.86229236810824</v>
      </c>
      <c r="H353" s="94">
        <f t="shared" si="186"/>
        <v>105.64254641183463</v>
      </c>
      <c r="I353" s="166">
        <f t="shared" si="186"/>
        <v>100</v>
      </c>
      <c r="J353" s="167">
        <f t="shared" si="186"/>
        <v>99.5986349926538</v>
      </c>
      <c r="K353" s="108">
        <f t="shared" si="186"/>
        <v>105.00485080511278</v>
      </c>
      <c r="L353" s="108">
        <f t="shared" si="186"/>
        <v>91.245327071884802</v>
      </c>
      <c r="M353" s="108">
        <f t="shared" si="186"/>
        <v>77.66010965282409</v>
      </c>
      <c r="N353" s="108">
        <f t="shared" si="186"/>
        <v>71.996171398613569</v>
      </c>
      <c r="O353" s="108">
        <f t="shared" si="186"/>
        <v>78.187376915824217</v>
      </c>
      <c r="P353" s="109">
        <f t="shared" si="186"/>
        <v>82.978515745004231</v>
      </c>
      <c r="Q353" s="8"/>
      <c r="R353" s="8"/>
      <c r="S353" s="3">
        <v>8</v>
      </c>
      <c r="T353" s="29" t="s">
        <v>51</v>
      </c>
      <c r="U353" s="181">
        <v>73.41239424583641</v>
      </c>
      <c r="V353" s="181">
        <v>71.675326032875688</v>
      </c>
      <c r="W353" s="181">
        <v>74.273431904781773</v>
      </c>
      <c r="X353" s="181">
        <v>77.136365372820734</v>
      </c>
      <c r="Y353" s="181">
        <v>68.595649045764659</v>
      </c>
      <c r="Z353" s="181">
        <v>70.96157832322065</v>
      </c>
      <c r="AA353" s="181">
        <v>65.303147889380682</v>
      </c>
      <c r="AB353" s="182">
        <v>67.397729655928714</v>
      </c>
    </row>
    <row r="354" spans="2:28" s="49" customFormat="1" x14ac:dyDescent="0.2">
      <c r="B354" s="3">
        <v>7</v>
      </c>
      <c r="C354" s="29" t="s">
        <v>50</v>
      </c>
      <c r="D354" s="93">
        <f t="shared" ref="D354:P354" si="187">D34*100/$I34</f>
        <v>130.95889850903259</v>
      </c>
      <c r="E354" s="94">
        <f t="shared" si="187"/>
        <v>119.89183068299303</v>
      </c>
      <c r="F354" s="94">
        <f t="shared" si="187"/>
        <v>105.01684609194825</v>
      </c>
      <c r="G354" s="94">
        <f t="shared" si="187"/>
        <v>106.08776073655736</v>
      </c>
      <c r="H354" s="94">
        <f t="shared" si="187"/>
        <v>101.01237610115956</v>
      </c>
      <c r="I354" s="166">
        <f t="shared" si="187"/>
        <v>100</v>
      </c>
      <c r="J354" s="167">
        <f t="shared" si="187"/>
        <v>96.272656991840762</v>
      </c>
      <c r="K354" s="108">
        <f t="shared" si="187"/>
        <v>88.064877172840824</v>
      </c>
      <c r="L354" s="108">
        <f t="shared" si="187"/>
        <v>77.65201780850883</v>
      </c>
      <c r="M354" s="108">
        <f t="shared" si="187"/>
        <v>74.85221761362294</v>
      </c>
      <c r="N354" s="108">
        <f t="shared" si="187"/>
        <v>77.084936313332904</v>
      </c>
      <c r="O354" s="108">
        <f t="shared" si="187"/>
        <v>80.377960783562614</v>
      </c>
      <c r="P354" s="109">
        <f t="shared" si="187"/>
        <v>79.775006769057924</v>
      </c>
      <c r="Q354" s="8"/>
      <c r="R354" s="8"/>
      <c r="S354" s="3">
        <v>9</v>
      </c>
      <c r="T354" s="29" t="s">
        <v>54</v>
      </c>
      <c r="U354" s="181">
        <v>74.681841017566313</v>
      </c>
      <c r="V354" s="181">
        <v>72.423688811267056</v>
      </c>
      <c r="W354" s="181">
        <v>74.974580607575248</v>
      </c>
      <c r="X354" s="181">
        <v>77.566492467502528</v>
      </c>
      <c r="Y354" s="181">
        <v>69.795147117344342</v>
      </c>
      <c r="Z354" s="181">
        <v>72.004393183808219</v>
      </c>
      <c r="AA354" s="181">
        <v>66.594182771824777</v>
      </c>
      <c r="AB354" s="182">
        <v>68.603554806885128</v>
      </c>
    </row>
    <row r="355" spans="2:28" s="49" customFormat="1" ht="15" customHeight="1" thickBot="1" x14ac:dyDescent="0.25">
      <c r="B355" s="3">
        <v>8</v>
      </c>
      <c r="C355" s="29" t="s">
        <v>51</v>
      </c>
      <c r="D355" s="93">
        <f t="shared" ref="D355:P355" si="188">D35*100/$I35</f>
        <v>127.82841528617691</v>
      </c>
      <c r="E355" s="94">
        <f t="shared" si="188"/>
        <v>114.22991757665943</v>
      </c>
      <c r="F355" s="94">
        <f t="shared" si="188"/>
        <v>99.422642171948226</v>
      </c>
      <c r="G355" s="94">
        <f t="shared" si="188"/>
        <v>103.4097755613287</v>
      </c>
      <c r="H355" s="94">
        <f t="shared" si="188"/>
        <v>99.861557868424285</v>
      </c>
      <c r="I355" s="166">
        <f t="shared" si="188"/>
        <v>100</v>
      </c>
      <c r="J355" s="167">
        <f t="shared" si="188"/>
        <v>95.445992772559805</v>
      </c>
      <c r="K355" s="108">
        <f t="shared" si="188"/>
        <v>83.854485500394759</v>
      </c>
      <c r="L355" s="108">
        <f t="shared" si="188"/>
        <v>74.273431904781773</v>
      </c>
      <c r="M355" s="108">
        <f t="shared" si="188"/>
        <v>74.154322474255196</v>
      </c>
      <c r="N355" s="108">
        <f t="shared" si="188"/>
        <v>78.349737185227568</v>
      </c>
      <c r="O355" s="108">
        <f t="shared" si="188"/>
        <v>80.92242538986811</v>
      </c>
      <c r="P355" s="109">
        <f t="shared" si="188"/>
        <v>78.978781945588608</v>
      </c>
      <c r="S355" s="64">
        <v>10</v>
      </c>
      <c r="T355" s="170" t="s">
        <v>55</v>
      </c>
      <c r="U355" s="181">
        <v>77.854131912525901</v>
      </c>
      <c r="V355" s="181">
        <v>76.117892181452021</v>
      </c>
      <c r="W355" s="181">
        <v>78.709867040703244</v>
      </c>
      <c r="X355" s="181">
        <v>81.064305657238833</v>
      </c>
      <c r="Y355" s="181">
        <v>74.528381459864747</v>
      </c>
      <c r="Z355" s="181">
        <v>76.587847527713549</v>
      </c>
      <c r="AA355" s="181">
        <v>72.081956119644872</v>
      </c>
      <c r="AB355" s="182">
        <v>73.987585576651455</v>
      </c>
    </row>
    <row r="356" spans="2:28" s="49" customFormat="1" ht="14.25" thickBot="1" x14ac:dyDescent="0.3">
      <c r="B356" s="3">
        <v>9</v>
      </c>
      <c r="C356" s="29" t="s">
        <v>54</v>
      </c>
      <c r="D356" s="93">
        <f t="shared" ref="D356:P356" si="189">D36*100/$I36</f>
        <v>132.63083032832412</v>
      </c>
      <c r="E356" s="94">
        <f t="shared" si="189"/>
        <v>117.69513860749927</v>
      </c>
      <c r="F356" s="94">
        <f t="shared" si="189"/>
        <v>100.60399989985878</v>
      </c>
      <c r="G356" s="94">
        <f t="shared" si="189"/>
        <v>104.09364316531553</v>
      </c>
      <c r="H356" s="94">
        <f t="shared" si="189"/>
        <v>99.563180299626225</v>
      </c>
      <c r="I356" s="166">
        <f t="shared" si="189"/>
        <v>100</v>
      </c>
      <c r="J356" s="167">
        <f t="shared" si="189"/>
        <v>98.058425298897816</v>
      </c>
      <c r="K356" s="108">
        <f t="shared" si="189"/>
        <v>86.226540813198284</v>
      </c>
      <c r="L356" s="108">
        <f t="shared" si="189"/>
        <v>74.974580607575248</v>
      </c>
      <c r="M356" s="108">
        <f t="shared" si="189"/>
        <v>72.852539967816199</v>
      </c>
      <c r="N356" s="108">
        <f t="shared" si="189"/>
        <v>77.839946225641867</v>
      </c>
      <c r="O356" s="108">
        <f t="shared" si="189"/>
        <v>81.1924476862837</v>
      </c>
      <c r="P356" s="109">
        <f t="shared" si="189"/>
        <v>79.943612498870664</v>
      </c>
      <c r="Q356" s="19"/>
      <c r="R356" s="19"/>
      <c r="S356" s="194">
        <v>2035</v>
      </c>
      <c r="T356" s="197"/>
      <c r="U356" s="179" t="s">
        <v>33</v>
      </c>
      <c r="V356" s="179" t="s">
        <v>40</v>
      </c>
      <c r="W356" s="179" t="s">
        <v>34</v>
      </c>
      <c r="X356" s="179" t="s">
        <v>35</v>
      </c>
      <c r="Y356" s="179" t="s">
        <v>36</v>
      </c>
      <c r="Z356" s="179" t="s">
        <v>37</v>
      </c>
      <c r="AA356" s="179" t="s">
        <v>38</v>
      </c>
      <c r="AB356" s="180" t="s">
        <v>39</v>
      </c>
    </row>
    <row r="357" spans="2:28" s="49" customFormat="1" ht="16.5" customHeight="1" thickBot="1" x14ac:dyDescent="0.25">
      <c r="B357" s="3">
        <v>10</v>
      </c>
      <c r="C357" s="29" t="s">
        <v>55</v>
      </c>
      <c r="D357" s="123">
        <f t="shared" ref="D357:P357" si="190">D37*100/$I37</f>
        <v>135.13846949542054</v>
      </c>
      <c r="E357" s="124">
        <f t="shared" si="190"/>
        <v>123.42905148377778</v>
      </c>
      <c r="F357" s="124">
        <f t="shared" si="190"/>
        <v>106.78413731864879</v>
      </c>
      <c r="G357" s="124">
        <f t="shared" si="190"/>
        <v>107.0249507264764</v>
      </c>
      <c r="H357" s="124">
        <f t="shared" si="190"/>
        <v>100.9588245505376</v>
      </c>
      <c r="I357" s="168">
        <f t="shared" si="190"/>
        <v>100</v>
      </c>
      <c r="J357" s="169">
        <f t="shared" si="190"/>
        <v>98.412012295405859</v>
      </c>
      <c r="K357" s="153">
        <f t="shared" si="190"/>
        <v>90.537490326407749</v>
      </c>
      <c r="L357" s="153">
        <f t="shared" si="190"/>
        <v>78.709867040703244</v>
      </c>
      <c r="M357" s="153">
        <f t="shared" si="190"/>
        <v>73.956217040046297</v>
      </c>
      <c r="N357" s="153">
        <f t="shared" si="190"/>
        <v>76.498386827765785</v>
      </c>
      <c r="O357" s="153">
        <f t="shared" si="190"/>
        <v>80.50257152699939</v>
      </c>
      <c r="P357" s="154">
        <f t="shared" si="190"/>
        <v>80.640337320070799</v>
      </c>
      <c r="Q357" s="8"/>
      <c r="R357" s="8"/>
      <c r="S357" s="3">
        <v>1</v>
      </c>
      <c r="T357" s="29" t="s">
        <v>46</v>
      </c>
      <c r="U357" s="183">
        <v>89.306152769972002</v>
      </c>
      <c r="V357" s="183">
        <v>91.385298060944876</v>
      </c>
      <c r="W357" s="183">
        <v>93.277922325270566</v>
      </c>
      <c r="X357" s="183">
        <v>95.916115992268914</v>
      </c>
      <c r="Y357" s="183">
        <v>87.626764672222762</v>
      </c>
      <c r="Z357" s="183">
        <v>90.150076032026618</v>
      </c>
      <c r="AA357" s="183">
        <v>87.706450194219855</v>
      </c>
      <c r="AB357" s="184">
        <v>90.306654293882687</v>
      </c>
    </row>
    <row r="358" spans="2:28" s="49" customFormat="1" ht="15.75" customHeight="1" thickBot="1" x14ac:dyDescent="0.25">
      <c r="B358" s="189"/>
      <c r="C358" s="190"/>
      <c r="D358" s="190"/>
      <c r="E358" s="190"/>
      <c r="F358" s="190"/>
      <c r="G358" s="190"/>
      <c r="H358" s="190"/>
      <c r="I358" s="190"/>
      <c r="J358" s="190"/>
      <c r="K358" s="190"/>
      <c r="L358" s="190"/>
      <c r="M358" s="190"/>
      <c r="N358" s="190"/>
      <c r="O358" s="190"/>
      <c r="P358" s="190"/>
      <c r="Q358" s="8"/>
      <c r="R358" s="8"/>
      <c r="S358" s="3">
        <v>2</v>
      </c>
      <c r="T358" s="29" t="s">
        <v>65</v>
      </c>
      <c r="U358" s="181">
        <v>63.87104550368047</v>
      </c>
      <c r="V358" s="181">
        <v>76.203908189561972</v>
      </c>
      <c r="W358" s="181">
        <v>80.700058210572493</v>
      </c>
      <c r="X358" s="181">
        <v>86.565230203954314</v>
      </c>
      <c r="Y358" s="181">
        <v>65.228930518502608</v>
      </c>
      <c r="Z358" s="181">
        <v>70.505103866674929</v>
      </c>
      <c r="AA358" s="181">
        <v>66.473348014196446</v>
      </c>
      <c r="AB358" s="182">
        <v>73.17300551262646</v>
      </c>
    </row>
    <row r="359" spans="2:28" s="49" customFormat="1" ht="16.5" customHeight="1" thickBot="1" x14ac:dyDescent="0.3">
      <c r="B359" s="70" t="s">
        <v>43</v>
      </c>
      <c r="C359" s="157"/>
      <c r="D359" s="72">
        <v>1990</v>
      </c>
      <c r="E359" s="73">
        <v>1995</v>
      </c>
      <c r="F359" s="73">
        <v>2000</v>
      </c>
      <c r="G359" s="73">
        <v>2005</v>
      </c>
      <c r="H359" s="73">
        <v>2010</v>
      </c>
      <c r="I359" s="158">
        <v>2015</v>
      </c>
      <c r="J359" s="70">
        <v>2020</v>
      </c>
      <c r="K359" s="76">
        <v>2025</v>
      </c>
      <c r="L359" s="76">
        <v>2030</v>
      </c>
      <c r="M359" s="76">
        <v>2035</v>
      </c>
      <c r="N359" s="76">
        <v>2040</v>
      </c>
      <c r="O359" s="76">
        <v>2045</v>
      </c>
      <c r="P359" s="77">
        <v>2050</v>
      </c>
      <c r="Q359" s="8"/>
      <c r="R359" s="8"/>
      <c r="S359" s="3">
        <v>3</v>
      </c>
      <c r="T359" s="29" t="s">
        <v>57</v>
      </c>
      <c r="U359" s="181">
        <v>60.814576155636523</v>
      </c>
      <c r="V359" s="181">
        <v>70.643127520729948</v>
      </c>
      <c r="W359" s="181">
        <v>74.750494944772385</v>
      </c>
      <c r="X359" s="181">
        <v>80.182927066387052</v>
      </c>
      <c r="Y359" s="181">
        <v>61.794437932097473</v>
      </c>
      <c r="Z359" s="181">
        <v>66.522224755548947</v>
      </c>
      <c r="AA359" s="181">
        <v>55.993881396993125</v>
      </c>
      <c r="AB359" s="182">
        <v>60.887978132643511</v>
      </c>
    </row>
    <row r="360" spans="2:28" s="49" customFormat="1" x14ac:dyDescent="0.2">
      <c r="B360" s="3">
        <v>1</v>
      </c>
      <c r="C360" s="176" t="s">
        <v>46</v>
      </c>
      <c r="D360" s="160">
        <f>D40*100/$I40</f>
        <v>94.609264784788536</v>
      </c>
      <c r="E360" s="161">
        <f t="shared" ref="E360:P360" si="191">E40*100/$I40</f>
        <v>97.034035125010845</v>
      </c>
      <c r="F360" s="161">
        <f t="shared" si="191"/>
        <v>99.241196689856295</v>
      </c>
      <c r="G360" s="161">
        <f t="shared" si="191"/>
        <v>101.03051956627812</v>
      </c>
      <c r="H360" s="161">
        <f t="shared" si="191"/>
        <v>102.40624946468131</v>
      </c>
      <c r="I360" s="162">
        <f t="shared" si="191"/>
        <v>100</v>
      </c>
      <c r="J360" s="163">
        <f t="shared" si="191"/>
        <v>99.139133356446706</v>
      </c>
      <c r="K360" s="164">
        <f t="shared" si="191"/>
        <v>97.654755431204521</v>
      </c>
      <c r="L360" s="164">
        <f t="shared" si="191"/>
        <v>96.644688710835027</v>
      </c>
      <c r="M360" s="164">
        <f t="shared" si="191"/>
        <v>95.916115992268914</v>
      </c>
      <c r="N360" s="164">
        <f t="shared" si="191"/>
        <v>95.127139441767909</v>
      </c>
      <c r="O360" s="164">
        <f t="shared" si="191"/>
        <v>94.134809703967306</v>
      </c>
      <c r="P360" s="165">
        <f t="shared" si="191"/>
        <v>92.686270724866702</v>
      </c>
      <c r="Q360" s="8"/>
      <c r="R360" s="8"/>
      <c r="S360" s="3">
        <v>4</v>
      </c>
      <c r="T360" s="29" t="s">
        <v>47</v>
      </c>
      <c r="U360" s="181">
        <v>67.0006497366752</v>
      </c>
      <c r="V360" s="181">
        <v>68.77561350361141</v>
      </c>
      <c r="W360" s="181">
        <v>72.414582119563278</v>
      </c>
      <c r="X360" s="181">
        <v>77.095003767743819</v>
      </c>
      <c r="Y360" s="181">
        <v>63.739431707290564</v>
      </c>
      <c r="Z360" s="181">
        <v>67.543007388305185</v>
      </c>
      <c r="AA360" s="181">
        <v>59.412882314786607</v>
      </c>
      <c r="AB360" s="182">
        <v>62.766570308162891</v>
      </c>
    </row>
    <row r="361" spans="2:28" s="49" customFormat="1" x14ac:dyDescent="0.2">
      <c r="B361" s="3">
        <v>2</v>
      </c>
      <c r="C361" s="29" t="s">
        <v>65</v>
      </c>
      <c r="D361" s="93">
        <f t="shared" ref="D361:P361" si="192">D41*100/$I41</f>
        <v>103.68049533294169</v>
      </c>
      <c r="E361" s="94">
        <f t="shared" si="192"/>
        <v>96.805792560681084</v>
      </c>
      <c r="F361" s="94">
        <f t="shared" si="192"/>
        <v>93.482436754599448</v>
      </c>
      <c r="G361" s="94">
        <f t="shared" si="192"/>
        <v>99.971093145345534</v>
      </c>
      <c r="H361" s="94">
        <f t="shared" si="192"/>
        <v>101.36188584589848</v>
      </c>
      <c r="I361" s="166">
        <f t="shared" si="192"/>
        <v>100</v>
      </c>
      <c r="J361" s="167">
        <f t="shared" si="192"/>
        <v>82.755789029552105</v>
      </c>
      <c r="K361" s="108">
        <f t="shared" si="192"/>
        <v>74.067986668598522</v>
      </c>
      <c r="L361" s="108">
        <f t="shared" si="192"/>
        <v>74.97356299923625</v>
      </c>
      <c r="M361" s="108">
        <f t="shared" si="192"/>
        <v>86.565230203954314</v>
      </c>
      <c r="N361" s="108">
        <f t="shared" si="192"/>
        <v>87.425877353436405</v>
      </c>
      <c r="O361" s="108">
        <f t="shared" si="192"/>
        <v>86.395700870036464</v>
      </c>
      <c r="P361" s="109">
        <f t="shared" si="192"/>
        <v>81.176229860177159</v>
      </c>
      <c r="Q361" s="8"/>
      <c r="R361" s="8"/>
      <c r="S361" s="3">
        <v>5</v>
      </c>
      <c r="T361" s="29" t="s">
        <v>53</v>
      </c>
      <c r="U361" s="181">
        <v>72.664554673762908</v>
      </c>
      <c r="V361" s="181">
        <v>69.980317138786305</v>
      </c>
      <c r="W361" s="181">
        <v>73.059808568770762</v>
      </c>
      <c r="X361" s="181">
        <v>76.484721310686723</v>
      </c>
      <c r="Y361" s="181">
        <v>67.473060155589337</v>
      </c>
      <c r="Z361" s="181">
        <v>70.263605817663716</v>
      </c>
      <c r="AA361" s="181">
        <v>64.360605761960485</v>
      </c>
      <c r="AB361" s="182">
        <v>67.191758703769636</v>
      </c>
    </row>
    <row r="362" spans="2:28" s="49" customFormat="1" x14ac:dyDescent="0.2">
      <c r="B362" s="3">
        <v>3</v>
      </c>
      <c r="C362" s="29" t="s">
        <v>57</v>
      </c>
      <c r="D362" s="93">
        <f t="shared" ref="D362:O362" si="193">D42*100/$I42</f>
        <v>106.35800084293341</v>
      </c>
      <c r="E362" s="94">
        <f t="shared" si="193"/>
        <v>92.47945349817364</v>
      </c>
      <c r="F362" s="94">
        <f t="shared" si="193"/>
        <v>90.65309778027536</v>
      </c>
      <c r="G362" s="94">
        <f t="shared" si="193"/>
        <v>94.135466423152565</v>
      </c>
      <c r="H362" s="94">
        <f t="shared" si="193"/>
        <v>92.889505479067154</v>
      </c>
      <c r="I362" s="166">
        <f t="shared" si="193"/>
        <v>100</v>
      </c>
      <c r="J362" s="167">
        <f t="shared" si="193"/>
        <v>82.283566302807614</v>
      </c>
      <c r="K362" s="108">
        <f t="shared" si="193"/>
        <v>71.626938992232851</v>
      </c>
      <c r="L362" s="108">
        <f t="shared" si="193"/>
        <v>69.683185826940388</v>
      </c>
      <c r="M362" s="108">
        <f t="shared" si="193"/>
        <v>80.182927066387052</v>
      </c>
      <c r="N362" s="108">
        <f t="shared" si="193"/>
        <v>82.670307757596177</v>
      </c>
      <c r="O362" s="108">
        <f t="shared" si="193"/>
        <v>82.58936888398037</v>
      </c>
      <c r="P362" s="109">
        <f>P42*100/$I42</f>
        <v>78.834597220876105</v>
      </c>
      <c r="Q362" s="8"/>
      <c r="R362" s="8"/>
      <c r="S362" s="3">
        <v>6</v>
      </c>
      <c r="T362" s="29" t="s">
        <v>49</v>
      </c>
      <c r="U362" s="181">
        <v>77.338297518630924</v>
      </c>
      <c r="V362" s="181">
        <v>74.313682362870324</v>
      </c>
      <c r="W362" s="181">
        <v>77.66010965282409</v>
      </c>
      <c r="X362" s="181">
        <v>80.567437751177948</v>
      </c>
      <c r="Y362" s="181">
        <v>72.248647826110101</v>
      </c>
      <c r="Z362" s="181">
        <v>75.126560651875195</v>
      </c>
      <c r="AA362" s="181">
        <v>68.208085910519287</v>
      </c>
      <c r="AB362" s="182">
        <v>70.672126139415511</v>
      </c>
    </row>
    <row r="363" spans="2:28" s="49" customFormat="1" x14ac:dyDescent="0.2">
      <c r="B363" s="3">
        <v>4</v>
      </c>
      <c r="C363" s="29" t="s">
        <v>47</v>
      </c>
      <c r="D363" s="93">
        <f t="shared" ref="D363:P363" si="194">D43*100/$I43</f>
        <v>132.39737370980546</v>
      </c>
      <c r="E363" s="94">
        <f t="shared" si="194"/>
        <v>111.17848104406511</v>
      </c>
      <c r="F363" s="94">
        <f t="shared" si="194"/>
        <v>97.811786671298137</v>
      </c>
      <c r="G363" s="94">
        <f t="shared" si="194"/>
        <v>101.11713477570464</v>
      </c>
      <c r="H363" s="94">
        <f t="shared" si="194"/>
        <v>99.685825228265188</v>
      </c>
      <c r="I363" s="166">
        <f t="shared" si="194"/>
        <v>100</v>
      </c>
      <c r="J363" s="167">
        <f t="shared" si="194"/>
        <v>99.593376213827582</v>
      </c>
      <c r="K363" s="108">
        <f t="shared" si="194"/>
        <v>83.767223344913191</v>
      </c>
      <c r="L363" s="108">
        <f t="shared" si="194"/>
        <v>75.695677959237813</v>
      </c>
      <c r="M363" s="108">
        <f t="shared" si="194"/>
        <v>77.095003767743819</v>
      </c>
      <c r="N363" s="108">
        <f t="shared" si="194"/>
        <v>86.695707846754132</v>
      </c>
      <c r="O363" s="108">
        <f t="shared" si="194"/>
        <v>88.493631483336173</v>
      </c>
      <c r="P363" s="109">
        <f t="shared" si="194"/>
        <v>87.35164820992587</v>
      </c>
      <c r="Q363" s="8"/>
      <c r="R363" s="8"/>
      <c r="S363" s="3">
        <v>7</v>
      </c>
      <c r="T363" s="29" t="s">
        <v>50</v>
      </c>
      <c r="U363" s="181">
        <v>69.328102485798041</v>
      </c>
      <c r="V363" s="181">
        <v>71.235360785421591</v>
      </c>
      <c r="W363" s="181">
        <v>74.85221761362294</v>
      </c>
      <c r="X363" s="181">
        <v>79.141471778956557</v>
      </c>
      <c r="Y363" s="181">
        <v>66.233503393755399</v>
      </c>
      <c r="Z363" s="181">
        <v>69.913025904516275</v>
      </c>
      <c r="AA363" s="181">
        <v>62.840524478082919</v>
      </c>
      <c r="AB363" s="182">
        <v>66.466845856004099</v>
      </c>
    </row>
    <row r="364" spans="2:28" s="49" customFormat="1" x14ac:dyDescent="0.2">
      <c r="B364" s="3">
        <v>5</v>
      </c>
      <c r="C364" s="29" t="s">
        <v>48</v>
      </c>
      <c r="D364" s="93">
        <f t="shared" ref="D364:P364" si="195">D44*100/$I44</f>
        <v>142.46023926812103</v>
      </c>
      <c r="E364" s="94">
        <f t="shared" si="195"/>
        <v>139.82078348580811</v>
      </c>
      <c r="F364" s="94">
        <f t="shared" si="195"/>
        <v>109.78027992806318</v>
      </c>
      <c r="G364" s="94">
        <f t="shared" si="195"/>
        <v>113.64422550629448</v>
      </c>
      <c r="H364" s="94">
        <f t="shared" si="195"/>
        <v>101.6930174368598</v>
      </c>
      <c r="I364" s="166">
        <f t="shared" si="195"/>
        <v>100</v>
      </c>
      <c r="J364" s="167">
        <f t="shared" si="195"/>
        <v>102.10394014893072</v>
      </c>
      <c r="K364" s="108">
        <f t="shared" si="195"/>
        <v>100.43053651976689</v>
      </c>
      <c r="L364" s="108">
        <f t="shared" si="195"/>
        <v>84.147882580061648</v>
      </c>
      <c r="M364" s="108">
        <f t="shared" si="195"/>
        <v>76.484721310686723</v>
      </c>
      <c r="N364" s="108">
        <f t="shared" si="195"/>
        <v>78.48674082008273</v>
      </c>
      <c r="O364" s="108">
        <f t="shared" si="195"/>
        <v>89.446056083703226</v>
      </c>
      <c r="P364" s="109">
        <f t="shared" si="195"/>
        <v>90.267157657310747</v>
      </c>
      <c r="Q364" s="8"/>
      <c r="R364" s="8"/>
      <c r="S364" s="3">
        <v>8</v>
      </c>
      <c r="T364" s="29" t="s">
        <v>51</v>
      </c>
      <c r="U364" s="181">
        <v>67.337186844898952</v>
      </c>
      <c r="V364" s="181">
        <v>70.470251003307794</v>
      </c>
      <c r="W364" s="181">
        <v>74.154322474255196</v>
      </c>
      <c r="X364" s="181">
        <v>78.787051200450193</v>
      </c>
      <c r="Y364" s="181">
        <v>64.73845301313979</v>
      </c>
      <c r="Z364" s="181">
        <v>68.617213776304354</v>
      </c>
      <c r="AA364" s="181">
        <v>61.506429369846217</v>
      </c>
      <c r="AB364" s="182">
        <v>65.421633067015691</v>
      </c>
    </row>
    <row r="365" spans="2:28" s="49" customFormat="1" x14ac:dyDescent="0.2">
      <c r="B365" s="3">
        <v>6</v>
      </c>
      <c r="C365" s="29" t="s">
        <v>49</v>
      </c>
      <c r="D365" s="93">
        <f t="shared" ref="D365:P365" si="196">D45*100/$I45</f>
        <v>143.55399829475795</v>
      </c>
      <c r="E365" s="94">
        <f t="shared" si="196"/>
        <v>142.67181558491669</v>
      </c>
      <c r="F365" s="94">
        <f t="shared" si="196"/>
        <v>127.52441172260566</v>
      </c>
      <c r="G365" s="94">
        <f t="shared" si="196"/>
        <v>116.86229236810824</v>
      </c>
      <c r="H365" s="94">
        <f t="shared" si="196"/>
        <v>105.64254641183463</v>
      </c>
      <c r="I365" s="166">
        <f t="shared" si="196"/>
        <v>100</v>
      </c>
      <c r="J365" s="167">
        <f t="shared" si="196"/>
        <v>100.2657060001478</v>
      </c>
      <c r="K365" s="108">
        <f t="shared" si="196"/>
        <v>106.12062754016964</v>
      </c>
      <c r="L365" s="108">
        <f t="shared" si="196"/>
        <v>92.802815734432883</v>
      </c>
      <c r="M365" s="108">
        <f t="shared" si="196"/>
        <v>80.567437751177948</v>
      </c>
      <c r="N365" s="108">
        <f t="shared" si="196"/>
        <v>76.616640956734642</v>
      </c>
      <c r="O365" s="108">
        <f t="shared" si="196"/>
        <v>84.704587856658534</v>
      </c>
      <c r="P365" s="109">
        <f t="shared" si="196"/>
        <v>90.631259344422105</v>
      </c>
      <c r="Q365" s="8"/>
      <c r="R365" s="8"/>
      <c r="S365" s="3">
        <v>9</v>
      </c>
      <c r="T365" s="29" t="s">
        <v>54</v>
      </c>
      <c r="U365" s="181">
        <v>68.026515339755321</v>
      </c>
      <c r="V365" s="181">
        <v>69.32997053314277</v>
      </c>
      <c r="W365" s="181">
        <v>72.852539967816199</v>
      </c>
      <c r="X365" s="181">
        <v>77.240166668810133</v>
      </c>
      <c r="Y365" s="181">
        <v>64.640909350822255</v>
      </c>
      <c r="Z365" s="181">
        <v>68.24175983304653</v>
      </c>
      <c r="AA365" s="181">
        <v>60.518633946598875</v>
      </c>
      <c r="AB365" s="182">
        <v>63.880079686758641</v>
      </c>
    </row>
    <row r="366" spans="2:28" s="49" customFormat="1" ht="13.5" thickBot="1" x14ac:dyDescent="0.25">
      <c r="B366" s="3">
        <v>7</v>
      </c>
      <c r="C366" s="29" t="s">
        <v>50</v>
      </c>
      <c r="D366" s="93">
        <f t="shared" ref="D366:P366" si="197">D46*100/$I46</f>
        <v>130.95889850903259</v>
      </c>
      <c r="E366" s="94">
        <f t="shared" si="197"/>
        <v>119.89183068299303</v>
      </c>
      <c r="F366" s="94">
        <f t="shared" si="197"/>
        <v>105.01684609194825</v>
      </c>
      <c r="G366" s="94">
        <f t="shared" si="197"/>
        <v>106.08776073655736</v>
      </c>
      <c r="H366" s="94">
        <f t="shared" si="197"/>
        <v>101.01237610115956</v>
      </c>
      <c r="I366" s="166">
        <f t="shared" si="197"/>
        <v>100</v>
      </c>
      <c r="J366" s="167">
        <f t="shared" si="197"/>
        <v>96.766188989810971</v>
      </c>
      <c r="K366" s="108">
        <f t="shared" si="197"/>
        <v>89.372222659583997</v>
      </c>
      <c r="L366" s="108">
        <f t="shared" si="197"/>
        <v>80.255077091932606</v>
      </c>
      <c r="M366" s="108">
        <f t="shared" si="197"/>
        <v>79.141471778956557</v>
      </c>
      <c r="N366" s="108">
        <f t="shared" si="197"/>
        <v>82.876468906212096</v>
      </c>
      <c r="O366" s="108">
        <f t="shared" si="197"/>
        <v>87.232708968346159</v>
      </c>
      <c r="P366" s="109">
        <f t="shared" si="197"/>
        <v>87.160606694599849</v>
      </c>
      <c r="Q366" s="8"/>
      <c r="R366" s="8"/>
      <c r="S366" s="64">
        <v>10</v>
      </c>
      <c r="T366" s="170" t="s">
        <v>55</v>
      </c>
      <c r="U366" s="181">
        <v>70.164227565638313</v>
      </c>
      <c r="V366" s="181">
        <v>70.474084678430117</v>
      </c>
      <c r="W366" s="181">
        <v>73.956217040046297</v>
      </c>
      <c r="X366" s="181">
        <v>78.004010574839242</v>
      </c>
      <c r="Y366" s="181">
        <v>66.387423094113785</v>
      </c>
      <c r="Z366" s="181">
        <v>69.822308282361362</v>
      </c>
      <c r="AA366" s="181">
        <v>62.283906711559261</v>
      </c>
      <c r="AB366" s="182">
        <v>65.43933445257008</v>
      </c>
    </row>
    <row r="367" spans="2:28" s="49" customFormat="1" ht="14.25" thickBot="1" x14ac:dyDescent="0.3">
      <c r="B367" s="3">
        <v>8</v>
      </c>
      <c r="C367" s="29" t="s">
        <v>51</v>
      </c>
      <c r="D367" s="93">
        <f t="shared" ref="D367:P367" si="198">D47*100/$I47</f>
        <v>127.82841528617691</v>
      </c>
      <c r="E367" s="94">
        <f t="shared" si="198"/>
        <v>114.22991757665943</v>
      </c>
      <c r="F367" s="94">
        <f t="shared" si="198"/>
        <v>99.422642171948226</v>
      </c>
      <c r="G367" s="94">
        <f t="shared" si="198"/>
        <v>103.4097755613287</v>
      </c>
      <c r="H367" s="94">
        <f t="shared" si="198"/>
        <v>99.861557868424285</v>
      </c>
      <c r="I367" s="166">
        <f t="shared" si="198"/>
        <v>100</v>
      </c>
      <c r="J367" s="167">
        <f t="shared" si="198"/>
        <v>95.896392046925811</v>
      </c>
      <c r="K367" s="108">
        <f t="shared" si="198"/>
        <v>85.209444961888437</v>
      </c>
      <c r="L367" s="108">
        <f t="shared" si="198"/>
        <v>77.136365372820734</v>
      </c>
      <c r="M367" s="108">
        <f t="shared" si="198"/>
        <v>78.787051200450193</v>
      </c>
      <c r="N367" s="108">
        <f t="shared" si="198"/>
        <v>84.432334814953194</v>
      </c>
      <c r="O367" s="108">
        <f t="shared" si="198"/>
        <v>87.861067684047242</v>
      </c>
      <c r="P367" s="109">
        <f t="shared" si="198"/>
        <v>86.297983922453056</v>
      </c>
      <c r="Q367" s="8"/>
      <c r="R367" s="8"/>
      <c r="S367" s="194">
        <v>2040</v>
      </c>
      <c r="T367" s="197"/>
      <c r="U367" s="179" t="s">
        <v>33</v>
      </c>
      <c r="V367" s="179" t="s">
        <v>40</v>
      </c>
      <c r="W367" s="179" t="s">
        <v>34</v>
      </c>
      <c r="X367" s="179" t="s">
        <v>35</v>
      </c>
      <c r="Y367" s="179" t="s">
        <v>36</v>
      </c>
      <c r="Z367" s="179" t="s">
        <v>37</v>
      </c>
      <c r="AA367" s="179" t="s">
        <v>38</v>
      </c>
      <c r="AB367" s="180" t="s">
        <v>39</v>
      </c>
    </row>
    <row r="368" spans="2:28" s="49" customFormat="1" ht="12" customHeight="1" x14ac:dyDescent="0.2">
      <c r="B368" s="3">
        <v>9</v>
      </c>
      <c r="C368" s="29" t="s">
        <v>54</v>
      </c>
      <c r="D368" s="93">
        <f t="shared" ref="D368:P368" si="199">D48*100/$I48</f>
        <v>132.63083032832412</v>
      </c>
      <c r="E368" s="94">
        <f t="shared" si="199"/>
        <v>117.69513860749927</v>
      </c>
      <c r="F368" s="94">
        <f t="shared" si="199"/>
        <v>100.60399989985878</v>
      </c>
      <c r="G368" s="94">
        <f t="shared" si="199"/>
        <v>104.09364316531553</v>
      </c>
      <c r="H368" s="94">
        <f t="shared" si="199"/>
        <v>99.563180299626225</v>
      </c>
      <c r="I368" s="166">
        <f t="shared" si="199"/>
        <v>100</v>
      </c>
      <c r="J368" s="167">
        <f t="shared" si="199"/>
        <v>98.509728090598813</v>
      </c>
      <c r="K368" s="108">
        <f t="shared" si="199"/>
        <v>87.425201308719608</v>
      </c>
      <c r="L368" s="108">
        <f t="shared" si="199"/>
        <v>77.566492467502528</v>
      </c>
      <c r="M368" s="108">
        <f t="shared" si="199"/>
        <v>77.240166668810133</v>
      </c>
      <c r="N368" s="108">
        <f t="shared" si="199"/>
        <v>83.836994357308797</v>
      </c>
      <c r="O368" s="108">
        <f t="shared" si="199"/>
        <v>88.1524923551368</v>
      </c>
      <c r="P368" s="109">
        <f t="shared" si="199"/>
        <v>87.316572223163277</v>
      </c>
      <c r="S368" s="3">
        <v>1</v>
      </c>
      <c r="T368" s="29" t="s">
        <v>46</v>
      </c>
      <c r="U368" s="183">
        <v>85.769028835569301</v>
      </c>
      <c r="V368" s="183">
        <v>89.080259142245993</v>
      </c>
      <c r="W368" s="183">
        <v>91.749724614868242</v>
      </c>
      <c r="X368" s="183">
        <v>95.127139441767909</v>
      </c>
      <c r="Y368" s="183">
        <v>84.175153345683285</v>
      </c>
      <c r="Z368" s="183">
        <v>87.393992075287215</v>
      </c>
      <c r="AA368" s="183">
        <v>85.195969160529884</v>
      </c>
      <c r="AB368" s="184">
        <v>88.657419259337061</v>
      </c>
    </row>
    <row r="369" spans="2:28" s="49" customFormat="1" ht="14.25" thickBot="1" x14ac:dyDescent="0.3">
      <c r="B369" s="3">
        <v>10</v>
      </c>
      <c r="C369" s="29" t="s">
        <v>55</v>
      </c>
      <c r="D369" s="123">
        <f t="shared" ref="D369:P369" si="200">D49*100/$I49</f>
        <v>135.13846949542054</v>
      </c>
      <c r="E369" s="124">
        <f t="shared" si="200"/>
        <v>123.42905148377778</v>
      </c>
      <c r="F369" s="124">
        <f t="shared" si="200"/>
        <v>106.78413731864879</v>
      </c>
      <c r="G369" s="124">
        <f t="shared" si="200"/>
        <v>107.0249507264764</v>
      </c>
      <c r="H369" s="124">
        <f t="shared" si="200"/>
        <v>100.9588245505376</v>
      </c>
      <c r="I369" s="168">
        <f t="shared" si="200"/>
        <v>100</v>
      </c>
      <c r="J369" s="169">
        <f t="shared" si="200"/>
        <v>98.912849144497486</v>
      </c>
      <c r="K369" s="153">
        <f t="shared" si="200"/>
        <v>91.717123140152538</v>
      </c>
      <c r="L369" s="153">
        <f t="shared" si="200"/>
        <v>81.064305657238833</v>
      </c>
      <c r="M369" s="153">
        <f t="shared" si="200"/>
        <v>78.004010574839242</v>
      </c>
      <c r="N369" s="153">
        <f t="shared" si="200"/>
        <v>82.179412871498414</v>
      </c>
      <c r="O369" s="153">
        <f t="shared" si="200"/>
        <v>87.360954552975286</v>
      </c>
      <c r="P369" s="154">
        <f t="shared" si="200"/>
        <v>88.07752722060367</v>
      </c>
      <c r="Q369" s="19"/>
      <c r="R369" s="19"/>
      <c r="S369" s="3">
        <v>2</v>
      </c>
      <c r="T369" s="29" t="s">
        <v>56</v>
      </c>
      <c r="U369" s="181">
        <v>62.190693157262459</v>
      </c>
      <c r="V369" s="181">
        <v>75.220047123872533</v>
      </c>
      <c r="W369" s="181">
        <v>80.913112315639907</v>
      </c>
      <c r="X369" s="181">
        <v>87.425877353436405</v>
      </c>
      <c r="Y369" s="181">
        <v>64.449587474913855</v>
      </c>
      <c r="Z369" s="181">
        <v>70.392282577727443</v>
      </c>
      <c r="AA369" s="181">
        <v>83.267338422494078</v>
      </c>
      <c r="AB369" s="182">
        <v>92.469575054682053</v>
      </c>
    </row>
    <row r="370" spans="2:28" s="49" customFormat="1" ht="13.5" thickBot="1" x14ac:dyDescent="0.25">
      <c r="B370" s="189"/>
      <c r="C370" s="190"/>
      <c r="D370" s="190"/>
      <c r="E370" s="190"/>
      <c r="F370" s="190"/>
      <c r="G370" s="190"/>
      <c r="H370" s="190"/>
      <c r="I370" s="190"/>
      <c r="J370" s="190"/>
      <c r="K370" s="190"/>
      <c r="L370" s="190"/>
      <c r="M370" s="190"/>
      <c r="N370" s="190"/>
      <c r="O370" s="190"/>
      <c r="P370" s="190"/>
      <c r="Q370" s="8"/>
      <c r="R370" s="8"/>
      <c r="S370" s="3">
        <v>3</v>
      </c>
      <c r="T370" s="29" t="s">
        <v>57</v>
      </c>
      <c r="U370" s="181">
        <v>58.959684899017169</v>
      </c>
      <c r="V370" s="181">
        <v>71.113741949779211</v>
      </c>
      <c r="W370" s="181">
        <v>76.49124776080231</v>
      </c>
      <c r="X370" s="181">
        <v>82.670307757596177</v>
      </c>
      <c r="Y370" s="181">
        <v>60.940139095806359</v>
      </c>
      <c r="Z370" s="181">
        <v>66.672565217991419</v>
      </c>
      <c r="AA370" s="181">
        <v>76.859630995672035</v>
      </c>
      <c r="AB370" s="182">
        <v>85.468176390246228</v>
      </c>
    </row>
    <row r="371" spans="2:28" s="49" customFormat="1" ht="14.25" thickBot="1" x14ac:dyDescent="0.3">
      <c r="B371" s="70" t="s">
        <v>25</v>
      </c>
      <c r="C371" s="157"/>
      <c r="D371" s="72">
        <v>1990</v>
      </c>
      <c r="E371" s="73">
        <v>1995</v>
      </c>
      <c r="F371" s="73">
        <v>2000</v>
      </c>
      <c r="G371" s="73">
        <v>2005</v>
      </c>
      <c r="H371" s="73">
        <v>2010</v>
      </c>
      <c r="I371" s="158">
        <v>2015</v>
      </c>
      <c r="J371" s="70">
        <v>2020</v>
      </c>
      <c r="K371" s="76">
        <v>2025</v>
      </c>
      <c r="L371" s="76">
        <v>2030</v>
      </c>
      <c r="M371" s="76">
        <v>2035</v>
      </c>
      <c r="N371" s="76">
        <v>2040</v>
      </c>
      <c r="O371" s="76">
        <v>2045</v>
      </c>
      <c r="P371" s="77">
        <v>2050</v>
      </c>
      <c r="Q371" s="8"/>
      <c r="R371" s="8"/>
      <c r="S371" s="3">
        <v>4</v>
      </c>
      <c r="T371" s="29" t="s">
        <v>47</v>
      </c>
      <c r="U371" s="181">
        <v>63.783071269795443</v>
      </c>
      <c r="V371" s="181">
        <v>75.147340055507399</v>
      </c>
      <c r="W371" s="181">
        <v>80.367606547882119</v>
      </c>
      <c r="X371" s="181">
        <v>86.695707846754132</v>
      </c>
      <c r="Y371" s="181">
        <v>65.437968794626642</v>
      </c>
      <c r="Z371" s="181">
        <v>71.159997555297466</v>
      </c>
      <c r="AA371" s="181">
        <v>68.167313385661586</v>
      </c>
      <c r="AB371" s="182">
        <v>75.275773891215522</v>
      </c>
    </row>
    <row r="372" spans="2:28" s="49" customFormat="1" x14ac:dyDescent="0.2">
      <c r="B372" s="3">
        <v>1</v>
      </c>
      <c r="C372" s="176" t="s">
        <v>46</v>
      </c>
      <c r="D372" s="160">
        <f>D52*100/$I52</f>
        <v>94.609264784788536</v>
      </c>
      <c r="E372" s="161">
        <f t="shared" ref="E372:P372" si="201">E52*100/$I52</f>
        <v>97.034035125010845</v>
      </c>
      <c r="F372" s="161">
        <f t="shared" si="201"/>
        <v>99.241196689856295</v>
      </c>
      <c r="G372" s="161">
        <f t="shared" si="201"/>
        <v>101.03051956627812</v>
      </c>
      <c r="H372" s="161">
        <f t="shared" si="201"/>
        <v>102.40624946468131</v>
      </c>
      <c r="I372" s="162">
        <f t="shared" si="201"/>
        <v>100</v>
      </c>
      <c r="J372" s="163">
        <f t="shared" si="201"/>
        <v>97.644241578171389</v>
      </c>
      <c r="K372" s="164">
        <f t="shared" si="201"/>
        <v>94.313055911778605</v>
      </c>
      <c r="L372" s="164">
        <f t="shared" si="201"/>
        <v>91.121084863484441</v>
      </c>
      <c r="M372" s="164">
        <f t="shared" si="201"/>
        <v>87.626764672222762</v>
      </c>
      <c r="N372" s="164">
        <f t="shared" si="201"/>
        <v>84.175153345683285</v>
      </c>
      <c r="O372" s="164">
        <f>O52*100/$I52</f>
        <v>80.522183306653574</v>
      </c>
      <c r="P372" s="165">
        <f t="shared" si="201"/>
        <v>76.580610846854711</v>
      </c>
      <c r="Q372" s="8"/>
      <c r="R372" s="8"/>
      <c r="S372" s="3">
        <v>5</v>
      </c>
      <c r="T372" s="29" t="s">
        <v>53</v>
      </c>
      <c r="U372" s="181">
        <v>66.996348885592781</v>
      </c>
      <c r="V372" s="181">
        <v>68.966518757719072</v>
      </c>
      <c r="W372" s="181">
        <v>73.222238585396397</v>
      </c>
      <c r="X372" s="181">
        <v>78.48674082008273</v>
      </c>
      <c r="Y372" s="181">
        <v>63.970324980409828</v>
      </c>
      <c r="Z372" s="181">
        <v>68.394614896105665</v>
      </c>
      <c r="AA372" s="181">
        <v>59.535133626168481</v>
      </c>
      <c r="AB372" s="182">
        <v>63.31126359742133</v>
      </c>
    </row>
    <row r="373" spans="2:28" s="49" customFormat="1" x14ac:dyDescent="0.2">
      <c r="B373" s="3">
        <v>2</v>
      </c>
      <c r="C373" s="29" t="s">
        <v>65</v>
      </c>
      <c r="D373" s="93">
        <f t="shared" ref="D373:P373" si="202">D53*100/$I53</f>
        <v>103.68049533294169</v>
      </c>
      <c r="E373" s="94">
        <f t="shared" si="202"/>
        <v>96.805792560681084</v>
      </c>
      <c r="F373" s="94">
        <f t="shared" si="202"/>
        <v>93.482436754599448</v>
      </c>
      <c r="G373" s="94">
        <f t="shared" si="202"/>
        <v>99.971093145345534</v>
      </c>
      <c r="H373" s="94">
        <f t="shared" si="202"/>
        <v>101.36188584589848</v>
      </c>
      <c r="I373" s="166">
        <f t="shared" si="202"/>
        <v>100</v>
      </c>
      <c r="J373" s="167">
        <f t="shared" si="202"/>
        <v>78.94201804302044</v>
      </c>
      <c r="K373" s="108">
        <f t="shared" si="202"/>
        <v>66.858035863113059</v>
      </c>
      <c r="L373" s="108">
        <f t="shared" si="202"/>
        <v>62.564228778595172</v>
      </c>
      <c r="M373" s="108">
        <f t="shared" si="202"/>
        <v>65.228930518502608</v>
      </c>
      <c r="N373" s="108">
        <f t="shared" si="202"/>
        <v>64.449587474913855</v>
      </c>
      <c r="O373" s="108">
        <f t="shared" si="202"/>
        <v>63.871818848027445</v>
      </c>
      <c r="P373" s="109">
        <f t="shared" si="202"/>
        <v>59.552954323032779</v>
      </c>
      <c r="Q373" s="8"/>
      <c r="R373" s="8"/>
      <c r="S373" s="3">
        <v>6</v>
      </c>
      <c r="T373" s="29" t="s">
        <v>49</v>
      </c>
      <c r="U373" s="181">
        <v>69.587860102941065</v>
      </c>
      <c r="V373" s="181">
        <v>67.830260046170835</v>
      </c>
      <c r="W373" s="181">
        <v>71.996171398613569</v>
      </c>
      <c r="X373" s="181">
        <v>76.616640956734642</v>
      </c>
      <c r="Y373" s="181">
        <v>65.260803877746824</v>
      </c>
      <c r="Z373" s="181">
        <v>68.866292800902173</v>
      </c>
      <c r="AA373" s="181">
        <v>62.541064751101018</v>
      </c>
      <c r="AB373" s="182">
        <v>65.917683538228474</v>
      </c>
    </row>
    <row r="374" spans="2:28" s="49" customFormat="1" x14ac:dyDescent="0.2">
      <c r="B374" s="3">
        <v>3</v>
      </c>
      <c r="C374" s="29" t="s">
        <v>57</v>
      </c>
      <c r="D374" s="93">
        <f t="shared" ref="D374:P374" si="203">D54*100/$I54</f>
        <v>106.35800084293341</v>
      </c>
      <c r="E374" s="94">
        <f t="shared" si="203"/>
        <v>92.47945349817364</v>
      </c>
      <c r="F374" s="94">
        <f t="shared" si="203"/>
        <v>90.65309778027536</v>
      </c>
      <c r="G374" s="94">
        <f t="shared" si="203"/>
        <v>94.135466423152565</v>
      </c>
      <c r="H374" s="94">
        <f t="shared" si="203"/>
        <v>92.889505479067154</v>
      </c>
      <c r="I374" s="166">
        <f t="shared" si="203"/>
        <v>100</v>
      </c>
      <c r="J374" s="167">
        <f t="shared" si="203"/>
        <v>81.511549961754483</v>
      </c>
      <c r="K374" s="108">
        <f t="shared" si="203"/>
        <v>64.982889674757331</v>
      </c>
      <c r="L374" s="108">
        <f t="shared" si="203"/>
        <v>59.422589785754539</v>
      </c>
      <c r="M374" s="108">
        <f t="shared" si="203"/>
        <v>61.794437932097473</v>
      </c>
      <c r="N374" s="108">
        <f t="shared" si="203"/>
        <v>60.940139095806359</v>
      </c>
      <c r="O374" s="108">
        <f t="shared" si="203"/>
        <v>60.799621425776422</v>
      </c>
      <c r="P374" s="109">
        <f t="shared" si="203"/>
        <v>58.038256026942129</v>
      </c>
      <c r="Q374" s="8"/>
      <c r="R374" s="8"/>
      <c r="S374" s="3">
        <v>7</v>
      </c>
      <c r="T374" s="29" t="s">
        <v>50</v>
      </c>
      <c r="U374" s="181">
        <v>65.023184893653792</v>
      </c>
      <c r="V374" s="181">
        <v>72.191683393032051</v>
      </c>
      <c r="W374" s="181">
        <v>77.084936313332904</v>
      </c>
      <c r="X374" s="181">
        <v>82.876468906212096</v>
      </c>
      <c r="Y374" s="181">
        <v>64.66339216366373</v>
      </c>
      <c r="Z374" s="181">
        <v>69.737110003291164</v>
      </c>
      <c r="AA374" s="181">
        <v>67.95709995884944</v>
      </c>
      <c r="AB374" s="182">
        <v>74.04669089672575</v>
      </c>
    </row>
    <row r="375" spans="2:28" s="49" customFormat="1" x14ac:dyDescent="0.2">
      <c r="B375" s="3">
        <v>4</v>
      </c>
      <c r="C375" s="29" t="s">
        <v>47</v>
      </c>
      <c r="D375" s="93">
        <f t="shared" ref="D375:P375" si="204">D55*100/$I55</f>
        <v>132.39737370980546</v>
      </c>
      <c r="E375" s="94">
        <f t="shared" si="204"/>
        <v>111.17848104406511</v>
      </c>
      <c r="F375" s="94">
        <f t="shared" si="204"/>
        <v>97.811786671298137</v>
      </c>
      <c r="G375" s="94">
        <f t="shared" si="204"/>
        <v>101.11713477570464</v>
      </c>
      <c r="H375" s="94">
        <f t="shared" si="204"/>
        <v>99.685825228265188</v>
      </c>
      <c r="I375" s="166">
        <f t="shared" si="204"/>
        <v>100</v>
      </c>
      <c r="J375" s="167">
        <f t="shared" si="204"/>
        <v>98.87647496068864</v>
      </c>
      <c r="K375" s="108">
        <f t="shared" si="204"/>
        <v>79.537182237530985</v>
      </c>
      <c r="L375" s="108">
        <f t="shared" si="204"/>
        <v>67.438646109898627</v>
      </c>
      <c r="M375" s="108">
        <f t="shared" si="204"/>
        <v>63.739431707290564</v>
      </c>
      <c r="N375" s="108">
        <f t="shared" si="204"/>
        <v>65.437968794626642</v>
      </c>
      <c r="O375" s="108">
        <f t="shared" si="204"/>
        <v>64.854765561616148</v>
      </c>
      <c r="P375" s="109">
        <f t="shared" si="204"/>
        <v>64.098447862314671</v>
      </c>
      <c r="Q375" s="8"/>
      <c r="R375" s="8"/>
      <c r="S375" s="3">
        <v>8</v>
      </c>
      <c r="T375" s="29" t="s">
        <v>51</v>
      </c>
      <c r="U375" s="181">
        <v>63.888645318456916</v>
      </c>
      <c r="V375" s="181">
        <v>73.275705183045503</v>
      </c>
      <c r="W375" s="181">
        <v>78.349737185227568</v>
      </c>
      <c r="X375" s="181">
        <v>84.432334814953194</v>
      </c>
      <c r="Y375" s="181">
        <v>64.514906849542271</v>
      </c>
      <c r="Z375" s="181">
        <v>69.953549625734041</v>
      </c>
      <c r="AA375" s="181">
        <v>69.303243112988469</v>
      </c>
      <c r="AB375" s="182">
        <v>76.067137069219527</v>
      </c>
    </row>
    <row r="376" spans="2:28" s="49" customFormat="1" x14ac:dyDescent="0.2">
      <c r="B376" s="3">
        <v>5</v>
      </c>
      <c r="C376" s="29" t="s">
        <v>48</v>
      </c>
      <c r="D376" s="93">
        <f t="shared" ref="D376:P376" si="205">D56*100/$I56</f>
        <v>142.46023926812103</v>
      </c>
      <c r="E376" s="94">
        <f t="shared" si="205"/>
        <v>139.82078348580811</v>
      </c>
      <c r="F376" s="94">
        <f t="shared" si="205"/>
        <v>109.78027992806318</v>
      </c>
      <c r="G376" s="94">
        <f t="shared" si="205"/>
        <v>113.64422550629448</v>
      </c>
      <c r="H376" s="94">
        <f t="shared" si="205"/>
        <v>101.6930174368598</v>
      </c>
      <c r="I376" s="166">
        <f t="shared" si="205"/>
        <v>100</v>
      </c>
      <c r="J376" s="167">
        <f t="shared" si="205"/>
        <v>101.41870959517615</v>
      </c>
      <c r="K376" s="108">
        <f t="shared" si="205"/>
        <v>99.034652453929397</v>
      </c>
      <c r="L376" s="108">
        <f t="shared" si="205"/>
        <v>78.242820821451232</v>
      </c>
      <c r="M376" s="108">
        <f t="shared" si="205"/>
        <v>67.473060155589337</v>
      </c>
      <c r="N376" s="108">
        <f t="shared" si="205"/>
        <v>63.970324980409828</v>
      </c>
      <c r="O376" s="108">
        <f t="shared" si="205"/>
        <v>66.290835462100674</v>
      </c>
      <c r="P376" s="109">
        <f t="shared" si="205"/>
        <v>65.728430355349658</v>
      </c>
      <c r="Q376" s="8"/>
      <c r="R376" s="8"/>
      <c r="S376" s="3">
        <v>9</v>
      </c>
      <c r="T376" s="29" t="s">
        <v>54</v>
      </c>
      <c r="U376" s="181">
        <v>64.226325376017101</v>
      </c>
      <c r="V376" s="181">
        <v>72.889024383962678</v>
      </c>
      <c r="W376" s="181">
        <v>77.839946225641867</v>
      </c>
      <c r="X376" s="181">
        <v>83.836994357308797</v>
      </c>
      <c r="Y376" s="181">
        <v>64.527897233304785</v>
      </c>
      <c r="Z376" s="181">
        <v>69.866296656028197</v>
      </c>
      <c r="AA376" s="181">
        <v>66.526135126287443</v>
      </c>
      <c r="AB376" s="182">
        <v>72.805103939168575</v>
      </c>
    </row>
    <row r="377" spans="2:28" s="49" customFormat="1" ht="13.5" thickBot="1" x14ac:dyDescent="0.25">
      <c r="B377" s="3">
        <v>6</v>
      </c>
      <c r="C377" s="29" t="s">
        <v>49</v>
      </c>
      <c r="D377" s="93">
        <f t="shared" ref="D377:P377" si="206">D57*100/$I57</f>
        <v>143.55399829475795</v>
      </c>
      <c r="E377" s="94">
        <f t="shared" si="206"/>
        <v>142.67181558491669</v>
      </c>
      <c r="F377" s="94">
        <f t="shared" si="206"/>
        <v>127.52441172260566</v>
      </c>
      <c r="G377" s="94">
        <f t="shared" si="206"/>
        <v>116.86229236810824</v>
      </c>
      <c r="H377" s="94">
        <f t="shared" si="206"/>
        <v>105.64254641183463</v>
      </c>
      <c r="I377" s="166">
        <f t="shared" si="206"/>
        <v>100</v>
      </c>
      <c r="J377" s="167">
        <f t="shared" si="206"/>
        <v>99.326002343745088</v>
      </c>
      <c r="K377" s="108">
        <f t="shared" si="206"/>
        <v>104.48742519863993</v>
      </c>
      <c r="L377" s="108">
        <f t="shared" si="206"/>
        <v>90.412911597274771</v>
      </c>
      <c r="M377" s="108">
        <f t="shared" si="206"/>
        <v>72.248647826110101</v>
      </c>
      <c r="N377" s="108">
        <f t="shared" si="206"/>
        <v>65.260803877746824</v>
      </c>
      <c r="O377" s="108">
        <f t="shared" si="206"/>
        <v>66.028218477242916</v>
      </c>
      <c r="P377" s="109">
        <f t="shared" si="206"/>
        <v>66.041959792269125</v>
      </c>
      <c r="Q377" s="8"/>
      <c r="R377" s="8"/>
      <c r="S377" s="64">
        <v>10</v>
      </c>
      <c r="T377" s="170" t="s">
        <v>55</v>
      </c>
      <c r="U377" s="181">
        <v>65.457176583130021</v>
      </c>
      <c r="V377" s="181">
        <v>71.727680382887229</v>
      </c>
      <c r="W377" s="181">
        <v>76.498386827765785</v>
      </c>
      <c r="X377" s="181">
        <v>82.179412871498414</v>
      </c>
      <c r="Y377" s="181">
        <v>64.696151114694857</v>
      </c>
      <c r="Z377" s="181">
        <v>69.636725084661052</v>
      </c>
      <c r="AA377" s="181">
        <v>65.611279785129867</v>
      </c>
      <c r="AB377" s="182">
        <v>71.223954110590483</v>
      </c>
    </row>
    <row r="378" spans="2:28" s="49" customFormat="1" ht="14.25" thickBot="1" x14ac:dyDescent="0.3">
      <c r="B378" s="3">
        <v>7</v>
      </c>
      <c r="C378" s="29" t="s">
        <v>50</v>
      </c>
      <c r="D378" s="93">
        <f t="shared" ref="D378:P378" si="207">D58*100/$I58</f>
        <v>130.95889850903259</v>
      </c>
      <c r="E378" s="94">
        <f t="shared" si="207"/>
        <v>119.89183068299303</v>
      </c>
      <c r="F378" s="94">
        <f t="shared" si="207"/>
        <v>105.01684609194825</v>
      </c>
      <c r="G378" s="94">
        <f t="shared" si="207"/>
        <v>106.08776073655736</v>
      </c>
      <c r="H378" s="94">
        <f t="shared" si="207"/>
        <v>101.01237610115956</v>
      </c>
      <c r="I378" s="166">
        <f t="shared" si="207"/>
        <v>100</v>
      </c>
      <c r="J378" s="167">
        <f t="shared" si="207"/>
        <v>95.59586238146268</v>
      </c>
      <c r="K378" s="108">
        <f t="shared" si="207"/>
        <v>85.654231262686935</v>
      </c>
      <c r="L378" s="108">
        <f t="shared" si="207"/>
        <v>72.938799588982761</v>
      </c>
      <c r="M378" s="108">
        <f t="shared" si="207"/>
        <v>66.233503393755399</v>
      </c>
      <c r="N378" s="108">
        <f t="shared" si="207"/>
        <v>64.66339216366373</v>
      </c>
      <c r="O378" s="108">
        <f t="shared" si="207"/>
        <v>64.956104757747298</v>
      </c>
      <c r="P378" s="109">
        <f t="shared" si="207"/>
        <v>63.776707242190461</v>
      </c>
      <c r="Q378" s="8"/>
      <c r="R378" s="8"/>
      <c r="S378" s="194">
        <v>2045</v>
      </c>
      <c r="T378" s="197"/>
      <c r="U378" s="179" t="s">
        <v>33</v>
      </c>
      <c r="V378" s="179" t="s">
        <v>40</v>
      </c>
      <c r="W378" s="179" t="s">
        <v>34</v>
      </c>
      <c r="X378" s="179" t="s">
        <v>35</v>
      </c>
      <c r="Y378" s="179" t="s">
        <v>36</v>
      </c>
      <c r="Z378" s="179" t="s">
        <v>37</v>
      </c>
      <c r="AA378" s="179" t="s">
        <v>38</v>
      </c>
      <c r="AB378" s="180" t="s">
        <v>39</v>
      </c>
    </row>
    <row r="379" spans="2:28" s="49" customFormat="1" x14ac:dyDescent="0.2">
      <c r="B379" s="3">
        <v>8</v>
      </c>
      <c r="C379" s="29" t="s">
        <v>51</v>
      </c>
      <c r="D379" s="93">
        <f t="shared" ref="D379:P379" si="208">D59*100/$I59</f>
        <v>127.82841528617691</v>
      </c>
      <c r="E379" s="94">
        <f t="shared" si="208"/>
        <v>114.22991757665943</v>
      </c>
      <c r="F379" s="94">
        <f t="shared" si="208"/>
        <v>99.422642171948226</v>
      </c>
      <c r="G379" s="94">
        <f t="shared" si="208"/>
        <v>103.4097755613287</v>
      </c>
      <c r="H379" s="94">
        <f t="shared" si="208"/>
        <v>99.861557868424285</v>
      </c>
      <c r="I379" s="166">
        <f t="shared" si="208"/>
        <v>100</v>
      </c>
      <c r="J379" s="167">
        <f t="shared" si="208"/>
        <v>94.668744631743635</v>
      </c>
      <c r="K379" s="108">
        <f t="shared" si="208"/>
        <v>80.973284017147279</v>
      </c>
      <c r="L379" s="108">
        <f t="shared" si="208"/>
        <v>68.595649045764659</v>
      </c>
      <c r="M379" s="108">
        <f t="shared" si="208"/>
        <v>64.73845301313979</v>
      </c>
      <c r="N379" s="108">
        <f t="shared" si="208"/>
        <v>64.514906849542271</v>
      </c>
      <c r="O379" s="108">
        <f t="shared" si="208"/>
        <v>64.689633346724548</v>
      </c>
      <c r="P379" s="109">
        <f t="shared" si="208"/>
        <v>63.213683905798227</v>
      </c>
      <c r="Q379" s="8"/>
      <c r="R379" s="8"/>
      <c r="S379" s="3">
        <v>1</v>
      </c>
      <c r="T379" s="29" t="s">
        <v>46</v>
      </c>
      <c r="U379" s="183">
        <v>81.857372334651203</v>
      </c>
      <c r="V379" s="183">
        <v>86.446457070419569</v>
      </c>
      <c r="W379" s="183">
        <v>89.97234713354743</v>
      </c>
      <c r="X379" s="183">
        <v>94.134809703967306</v>
      </c>
      <c r="Y379" s="183">
        <v>80.522183306653574</v>
      </c>
      <c r="Z379" s="183">
        <v>84.458157230336496</v>
      </c>
      <c r="AA379" s="183">
        <v>82.178391472831763</v>
      </c>
      <c r="AB379" s="184">
        <v>86.513831687631864</v>
      </c>
    </row>
    <row r="380" spans="2:28" s="49" customFormat="1" x14ac:dyDescent="0.2">
      <c r="B380" s="3">
        <v>9</v>
      </c>
      <c r="C380" s="29" t="s">
        <v>54</v>
      </c>
      <c r="D380" s="93">
        <f t="shared" ref="D380:P380" si="209">D60*100/$I60</f>
        <v>132.63083032832412</v>
      </c>
      <c r="E380" s="94">
        <f t="shared" si="209"/>
        <v>117.69513860749927</v>
      </c>
      <c r="F380" s="94">
        <f t="shared" si="209"/>
        <v>100.60399989985878</v>
      </c>
      <c r="G380" s="94">
        <f t="shared" si="209"/>
        <v>104.09364316531553</v>
      </c>
      <c r="H380" s="94">
        <f t="shared" si="209"/>
        <v>99.563180299626225</v>
      </c>
      <c r="I380" s="166">
        <f t="shared" si="209"/>
        <v>100</v>
      </c>
      <c r="J380" s="167">
        <f t="shared" si="209"/>
        <v>97.796395728802295</v>
      </c>
      <c r="K380" s="108">
        <f t="shared" si="209"/>
        <v>83.780452509913985</v>
      </c>
      <c r="L380" s="108">
        <f t="shared" si="209"/>
        <v>69.795147117344342</v>
      </c>
      <c r="M380" s="108">
        <f t="shared" si="209"/>
        <v>64.640909350822255</v>
      </c>
      <c r="N380" s="108">
        <f t="shared" si="209"/>
        <v>64.527897233304785</v>
      </c>
      <c r="O380" s="108">
        <f t="shared" si="209"/>
        <v>64.852276119180104</v>
      </c>
      <c r="P380" s="109">
        <f t="shared" si="209"/>
        <v>63.941711116736144</v>
      </c>
      <c r="Q380" s="8"/>
      <c r="R380" s="8"/>
      <c r="S380" s="3">
        <v>2</v>
      </c>
      <c r="T380" s="29" t="s">
        <v>65</v>
      </c>
      <c r="U380" s="181">
        <v>59.687725955531569</v>
      </c>
      <c r="V380" s="181">
        <v>72.828286725154996</v>
      </c>
      <c r="W380" s="181">
        <v>79.564675852977345</v>
      </c>
      <c r="X380" s="181">
        <v>86.395700870036464</v>
      </c>
      <c r="Y380" s="181">
        <v>63.871818848027445</v>
      </c>
      <c r="Z380" s="181">
        <v>69.691150300967351</v>
      </c>
      <c r="AA380" s="181">
        <v>77.490306709810142</v>
      </c>
      <c r="AB380" s="182">
        <v>86.364145467072532</v>
      </c>
    </row>
    <row r="381" spans="2:28" s="49" customFormat="1" ht="12.75" customHeight="1" thickBot="1" x14ac:dyDescent="0.25">
      <c r="B381" s="3">
        <v>10</v>
      </c>
      <c r="C381" s="29" t="s">
        <v>55</v>
      </c>
      <c r="D381" s="123">
        <f t="shared" ref="D381:P381" si="210">D61*100/$I61</f>
        <v>135.13846949542054</v>
      </c>
      <c r="E381" s="124">
        <f t="shared" si="210"/>
        <v>123.42905148377778</v>
      </c>
      <c r="F381" s="124">
        <f t="shared" si="210"/>
        <v>106.78413731864879</v>
      </c>
      <c r="G381" s="124">
        <f t="shared" si="210"/>
        <v>107.0249507264764</v>
      </c>
      <c r="H381" s="124">
        <f t="shared" si="210"/>
        <v>100.9588245505376</v>
      </c>
      <c r="I381" s="168">
        <f t="shared" si="210"/>
        <v>100</v>
      </c>
      <c r="J381" s="169">
        <f t="shared" si="210"/>
        <v>98.147548569229841</v>
      </c>
      <c r="K381" s="153">
        <f t="shared" si="210"/>
        <v>88.534166442155026</v>
      </c>
      <c r="L381" s="153">
        <f t="shared" si="210"/>
        <v>74.528381459864747</v>
      </c>
      <c r="M381" s="153">
        <f t="shared" si="210"/>
        <v>66.387423094113785</v>
      </c>
      <c r="N381" s="153">
        <f t="shared" si="210"/>
        <v>64.696151114694857</v>
      </c>
      <c r="O381" s="153">
        <f t="shared" si="210"/>
        <v>65.122238013420656</v>
      </c>
      <c r="P381" s="154">
        <f t="shared" si="210"/>
        <v>64.423866646669666</v>
      </c>
      <c r="S381" s="3">
        <v>3</v>
      </c>
      <c r="T381" s="29" t="s">
        <v>57</v>
      </c>
      <c r="U381" s="181">
        <v>57.201327350378335</v>
      </c>
      <c r="V381" s="181">
        <v>69.623111342562993</v>
      </c>
      <c r="W381" s="181">
        <v>76.001204650920641</v>
      </c>
      <c r="X381" s="181">
        <v>82.58936888398037</v>
      </c>
      <c r="Y381" s="181">
        <v>60.799621425776422</v>
      </c>
      <c r="Z381" s="181">
        <v>66.559459966853026</v>
      </c>
      <c r="AA381" s="181">
        <v>75.701636219362953</v>
      </c>
      <c r="AB381" s="182">
        <v>84.597792628654858</v>
      </c>
    </row>
    <row r="382" spans="2:28" s="49" customFormat="1" ht="14.25" thickBot="1" x14ac:dyDescent="0.3">
      <c r="B382" s="189"/>
      <c r="C382" s="190"/>
      <c r="D382" s="190"/>
      <c r="E382" s="190"/>
      <c r="F382" s="190"/>
      <c r="G382" s="190"/>
      <c r="H382" s="190"/>
      <c r="I382" s="190"/>
      <c r="J382" s="190"/>
      <c r="K382" s="190"/>
      <c r="L382" s="190"/>
      <c r="M382" s="190"/>
      <c r="N382" s="190"/>
      <c r="O382" s="190"/>
      <c r="P382" s="190"/>
      <c r="Q382" s="19"/>
      <c r="R382" s="19"/>
      <c r="S382" s="3">
        <v>4</v>
      </c>
      <c r="T382" s="29" t="s">
        <v>47</v>
      </c>
      <c r="U382" s="181">
        <v>61.991599290759233</v>
      </c>
      <c r="V382" s="181">
        <v>74.98257766533068</v>
      </c>
      <c r="W382" s="181">
        <v>81.450479052561903</v>
      </c>
      <c r="X382" s="181">
        <v>88.493631483336173</v>
      </c>
      <c r="Y382" s="181">
        <v>64.854765561616148</v>
      </c>
      <c r="Z382" s="181">
        <v>71.312248377302112</v>
      </c>
      <c r="AA382" s="181">
        <v>82.811095926524047</v>
      </c>
      <c r="AB382" s="182">
        <v>92.468478638005877</v>
      </c>
    </row>
    <row r="383" spans="2:28" s="49" customFormat="1" ht="14.25" thickBot="1" x14ac:dyDescent="0.3">
      <c r="B383" s="70" t="s">
        <v>52</v>
      </c>
      <c r="C383" s="157"/>
      <c r="D383" s="72">
        <v>1990</v>
      </c>
      <c r="E383" s="73">
        <v>1995</v>
      </c>
      <c r="F383" s="73">
        <v>2000</v>
      </c>
      <c r="G383" s="73">
        <v>2005</v>
      </c>
      <c r="H383" s="73">
        <v>2010</v>
      </c>
      <c r="I383" s="158">
        <v>2015</v>
      </c>
      <c r="J383" s="70">
        <v>2020</v>
      </c>
      <c r="K383" s="76">
        <v>2025</v>
      </c>
      <c r="L383" s="76">
        <v>2030</v>
      </c>
      <c r="M383" s="76">
        <v>2035</v>
      </c>
      <c r="N383" s="76">
        <v>2040</v>
      </c>
      <c r="O383" s="76">
        <v>2045</v>
      </c>
      <c r="P383" s="77">
        <v>2050</v>
      </c>
      <c r="Q383" s="8"/>
      <c r="R383" s="8"/>
      <c r="S383" s="3">
        <v>5</v>
      </c>
      <c r="T383" s="29" t="s">
        <v>53</v>
      </c>
      <c r="U383" s="181">
        <v>64.017401380369009</v>
      </c>
      <c r="V383" s="181">
        <v>76.587435185524456</v>
      </c>
      <c r="W383" s="181">
        <v>82.521168142387594</v>
      </c>
      <c r="X383" s="181">
        <v>89.446056083703226</v>
      </c>
      <c r="Y383" s="181">
        <v>66.290835462100674</v>
      </c>
      <c r="Z383" s="181">
        <v>72.689867854923989</v>
      </c>
      <c r="AA383" s="181">
        <v>71.149935905415973</v>
      </c>
      <c r="AB383" s="182">
        <v>79.330975294575595</v>
      </c>
    </row>
    <row r="384" spans="2:28" s="49" customFormat="1" x14ac:dyDescent="0.2">
      <c r="B384" s="3">
        <v>1</v>
      </c>
      <c r="C384" s="176" t="s">
        <v>46</v>
      </c>
      <c r="D384" s="160">
        <f>D64*100/$I64</f>
        <v>94.609264784788536</v>
      </c>
      <c r="E384" s="161">
        <f t="shared" ref="E384:P384" si="211">E64*100/$I64</f>
        <v>97.034035125010845</v>
      </c>
      <c r="F384" s="161">
        <f t="shared" si="211"/>
        <v>99.241196689856295</v>
      </c>
      <c r="G384" s="161">
        <f t="shared" si="211"/>
        <v>101.03051956627812</v>
      </c>
      <c r="H384" s="161">
        <f t="shared" si="211"/>
        <v>102.40624946468131</v>
      </c>
      <c r="I384" s="162">
        <f t="shared" si="211"/>
        <v>100</v>
      </c>
      <c r="J384" s="163">
        <f t="shared" si="211"/>
        <v>98.220802345135581</v>
      </c>
      <c r="K384" s="164">
        <f>K64*100/$I64</f>
        <v>95.476117354203438</v>
      </c>
      <c r="L384" s="164">
        <f t="shared" si="211"/>
        <v>92.952250489323944</v>
      </c>
      <c r="M384" s="164">
        <f t="shared" si="211"/>
        <v>90.150076032026618</v>
      </c>
      <c r="N384" s="164">
        <f t="shared" si="211"/>
        <v>87.393992075287215</v>
      </c>
      <c r="O384" s="164">
        <f t="shared" si="211"/>
        <v>84.458157230336496</v>
      </c>
      <c r="P384" s="165">
        <f t="shared" si="211"/>
        <v>81.228866659865176</v>
      </c>
      <c r="Q384" s="8"/>
      <c r="R384" s="8"/>
      <c r="S384" s="3">
        <v>6</v>
      </c>
      <c r="T384" s="29" t="s">
        <v>49</v>
      </c>
      <c r="U384" s="181">
        <v>65.191851219434227</v>
      </c>
      <c r="V384" s="181">
        <v>72.570512012313571</v>
      </c>
      <c r="W384" s="181">
        <v>78.187376915824217</v>
      </c>
      <c r="X384" s="181">
        <v>84.704587856658534</v>
      </c>
      <c r="Y384" s="181">
        <v>66.028218477242916</v>
      </c>
      <c r="Z384" s="181">
        <v>71.871650644659127</v>
      </c>
      <c r="AA384" s="181">
        <v>59.602852058767077</v>
      </c>
      <c r="AB384" s="182">
        <v>65.265728447162516</v>
      </c>
    </row>
    <row r="385" spans="2:28" s="49" customFormat="1" x14ac:dyDescent="0.2">
      <c r="B385" s="3">
        <v>2</v>
      </c>
      <c r="C385" s="29" t="s">
        <v>65</v>
      </c>
      <c r="D385" s="93">
        <f t="shared" ref="D385:P385" si="212">D65*100/$I65</f>
        <v>103.68049533294169</v>
      </c>
      <c r="E385" s="94">
        <f t="shared" si="212"/>
        <v>96.805792560681084</v>
      </c>
      <c r="F385" s="94">
        <f t="shared" si="212"/>
        <v>93.482436754599448</v>
      </c>
      <c r="G385" s="94">
        <f t="shared" si="212"/>
        <v>99.971093145345534</v>
      </c>
      <c r="H385" s="94">
        <f t="shared" si="212"/>
        <v>101.36188584589848</v>
      </c>
      <c r="I385" s="166">
        <f t="shared" si="212"/>
        <v>100</v>
      </c>
      <c r="J385" s="167">
        <f t="shared" si="212"/>
        <v>79.38372957702596</v>
      </c>
      <c r="K385" s="108">
        <f t="shared" si="212"/>
        <v>68.641958263367243</v>
      </c>
      <c r="L385" s="108">
        <f t="shared" si="212"/>
        <v>65.71800617077011</v>
      </c>
      <c r="M385" s="108">
        <f t="shared" si="212"/>
        <v>70.505103866674929</v>
      </c>
      <c r="N385" s="108">
        <f t="shared" si="212"/>
        <v>70.392282577727443</v>
      </c>
      <c r="O385" s="108">
        <f t="shared" si="212"/>
        <v>69.691150300967351</v>
      </c>
      <c r="P385" s="109">
        <f t="shared" si="212"/>
        <v>65.448122200918633</v>
      </c>
      <c r="Q385" s="8"/>
      <c r="R385" s="8"/>
      <c r="S385" s="3">
        <v>7</v>
      </c>
      <c r="T385" s="29" t="s">
        <v>50</v>
      </c>
      <c r="U385" s="181">
        <v>62.38584868847564</v>
      </c>
      <c r="V385" s="181">
        <v>74.155933706824868</v>
      </c>
      <c r="W385" s="181">
        <v>80.377960783562614</v>
      </c>
      <c r="X385" s="181">
        <v>87.232708968346159</v>
      </c>
      <c r="Y385" s="181">
        <v>64.956104757747298</v>
      </c>
      <c r="Z385" s="181">
        <v>71.145768535205889</v>
      </c>
      <c r="AA385" s="181">
        <v>74.672994697903903</v>
      </c>
      <c r="AB385" s="182">
        <v>83.084988775265359</v>
      </c>
    </row>
    <row r="386" spans="2:28" s="49" customFormat="1" x14ac:dyDescent="0.2">
      <c r="B386" s="3">
        <v>3</v>
      </c>
      <c r="C386" s="29" t="s">
        <v>57</v>
      </c>
      <c r="D386" s="93">
        <f t="shared" ref="D386:P386" si="213">D66*100/$I66</f>
        <v>106.35800084293341</v>
      </c>
      <c r="E386" s="94">
        <f t="shared" si="213"/>
        <v>92.47945349817364</v>
      </c>
      <c r="F386" s="94">
        <f t="shared" si="213"/>
        <v>90.65309778027536</v>
      </c>
      <c r="G386" s="94">
        <f t="shared" si="213"/>
        <v>94.135466423152565</v>
      </c>
      <c r="H386" s="94">
        <f t="shared" si="213"/>
        <v>92.889505479067154</v>
      </c>
      <c r="I386" s="166">
        <f t="shared" si="213"/>
        <v>100</v>
      </c>
      <c r="J386" s="167">
        <f t="shared" si="213"/>
        <v>81.925678281459312</v>
      </c>
      <c r="K386" s="108">
        <f t="shared" si="213"/>
        <v>66.714595952042501</v>
      </c>
      <c r="L386" s="108">
        <f>L66*100/$I66</f>
        <v>62.214649433335744</v>
      </c>
      <c r="M386" s="108">
        <f t="shared" si="213"/>
        <v>66.522224755548947</v>
      </c>
      <c r="N386" s="108">
        <f t="shared" si="213"/>
        <v>66.672565217991419</v>
      </c>
      <c r="O386" s="108">
        <f t="shared" si="213"/>
        <v>66.559459966853026</v>
      </c>
      <c r="P386" s="109">
        <f t="shared" si="213"/>
        <v>63.69294994718706</v>
      </c>
      <c r="Q386" s="8"/>
      <c r="R386" s="8"/>
      <c r="S386" s="3">
        <v>8</v>
      </c>
      <c r="T386" s="29" t="s">
        <v>51</v>
      </c>
      <c r="U386" s="181">
        <v>61.688423182056709</v>
      </c>
      <c r="V386" s="181">
        <v>74.549986640128665</v>
      </c>
      <c r="W386" s="181">
        <v>80.92242538986811</v>
      </c>
      <c r="X386" s="181">
        <v>87.861067684047242</v>
      </c>
      <c r="Y386" s="181">
        <v>64.689633346724548</v>
      </c>
      <c r="Z386" s="181">
        <v>70.965352198370681</v>
      </c>
      <c r="AA386" s="181">
        <v>78.4186441568568</v>
      </c>
      <c r="AB386" s="182">
        <v>87.51392514336348</v>
      </c>
    </row>
    <row r="387" spans="2:28" s="49" customFormat="1" x14ac:dyDescent="0.2">
      <c r="B387" s="3">
        <v>4</v>
      </c>
      <c r="C387" s="29" t="s">
        <v>47</v>
      </c>
      <c r="D387" s="93">
        <f t="shared" ref="D387:P387" si="214">D67*100/$I67</f>
        <v>132.39737370980546</v>
      </c>
      <c r="E387" s="94">
        <f t="shared" si="214"/>
        <v>111.17848104406511</v>
      </c>
      <c r="F387" s="94">
        <f t="shared" si="214"/>
        <v>97.811786671298137</v>
      </c>
      <c r="G387" s="94">
        <f t="shared" si="214"/>
        <v>101.11713477570464</v>
      </c>
      <c r="H387" s="94">
        <f t="shared" si="214"/>
        <v>99.685825228265188</v>
      </c>
      <c r="I387" s="166">
        <f t="shared" si="214"/>
        <v>100</v>
      </c>
      <c r="J387" s="167">
        <f t="shared" si="214"/>
        <v>99.317414679538871</v>
      </c>
      <c r="K387" s="108">
        <f t="shared" si="214"/>
        <v>80.77515655500693</v>
      </c>
      <c r="L387" s="108">
        <f t="shared" si="214"/>
        <v>69.783935933262342</v>
      </c>
      <c r="M387" s="108">
        <f t="shared" si="214"/>
        <v>67.543007388305185</v>
      </c>
      <c r="N387" s="108">
        <f t="shared" si="214"/>
        <v>71.159997555297466</v>
      </c>
      <c r="O387" s="108">
        <f t="shared" si="214"/>
        <v>71.312248377302112</v>
      </c>
      <c r="P387" s="109">
        <f t="shared" si="214"/>
        <v>70.483112640365306</v>
      </c>
      <c r="Q387" s="8"/>
      <c r="R387" s="8"/>
      <c r="S387" s="3">
        <v>9</v>
      </c>
      <c r="T387" s="29" t="s">
        <v>54</v>
      </c>
      <c r="U387" s="181">
        <v>62.086311632658401</v>
      </c>
      <c r="V387" s="181">
        <v>74.892389529725165</v>
      </c>
      <c r="W387" s="181">
        <v>81.1924476862837</v>
      </c>
      <c r="X387" s="181">
        <v>88.1524923551368</v>
      </c>
      <c r="Y387" s="181">
        <v>64.852276119180104</v>
      </c>
      <c r="Z387" s="181">
        <v>71.21875896676616</v>
      </c>
      <c r="AA387" s="181">
        <v>78.603267169046646</v>
      </c>
      <c r="AB387" s="182">
        <v>87.742587455615151</v>
      </c>
    </row>
    <row r="388" spans="2:28" s="49" customFormat="1" ht="13.5" thickBot="1" x14ac:dyDescent="0.25">
      <c r="B388" s="3">
        <v>5</v>
      </c>
      <c r="C388" s="29" t="s">
        <v>48</v>
      </c>
      <c r="D388" s="93">
        <f t="shared" ref="D388:P388" si="215">D68*100/$I68</f>
        <v>142.46023926812103</v>
      </c>
      <c r="E388" s="94">
        <f t="shared" si="215"/>
        <v>139.82078348580811</v>
      </c>
      <c r="F388" s="94">
        <f t="shared" si="215"/>
        <v>109.78027992806318</v>
      </c>
      <c r="G388" s="94">
        <f t="shared" si="215"/>
        <v>113.64422550629448</v>
      </c>
      <c r="H388" s="94">
        <f t="shared" si="215"/>
        <v>101.6930174368598</v>
      </c>
      <c r="I388" s="166">
        <f t="shared" si="215"/>
        <v>100</v>
      </c>
      <c r="J388" s="167">
        <f t="shared" si="215"/>
        <v>101.90403327173655</v>
      </c>
      <c r="K388" s="108">
        <f t="shared" si="215"/>
        <v>99.932800290978733</v>
      </c>
      <c r="L388" s="108">
        <f t="shared" si="215"/>
        <v>79.970073942803694</v>
      </c>
      <c r="M388" s="108">
        <f t="shared" si="215"/>
        <v>70.263605817663716</v>
      </c>
      <c r="N388" s="108">
        <f t="shared" si="215"/>
        <v>68.394614896105665</v>
      </c>
      <c r="O388" s="108">
        <f t="shared" si="215"/>
        <v>72.689867854923989</v>
      </c>
      <c r="P388" s="109">
        <f t="shared" si="215"/>
        <v>72.695867193065752</v>
      </c>
      <c r="Q388" s="8"/>
      <c r="R388" s="8"/>
      <c r="S388" s="64">
        <v>10</v>
      </c>
      <c r="T388" s="170" t="s">
        <v>55</v>
      </c>
      <c r="U388" s="181">
        <v>62.799252487060549</v>
      </c>
      <c r="V388" s="181">
        <v>74.359354514448114</v>
      </c>
      <c r="W388" s="181">
        <v>80.50257152699939</v>
      </c>
      <c r="X388" s="181">
        <v>87.360954552975286</v>
      </c>
      <c r="Y388" s="181">
        <v>65.122238013420656</v>
      </c>
      <c r="Z388" s="181">
        <v>71.368643757367821</v>
      </c>
      <c r="AA388" s="181">
        <v>74.241328831373778</v>
      </c>
      <c r="AB388" s="182">
        <v>82.582559506205001</v>
      </c>
    </row>
    <row r="389" spans="2:28" s="49" customFormat="1" ht="14.25" thickBot="1" x14ac:dyDescent="0.3">
      <c r="B389" s="3">
        <v>6</v>
      </c>
      <c r="C389" s="29" t="s">
        <v>49</v>
      </c>
      <c r="D389" s="93">
        <f t="shared" ref="D389:P389" si="216">D69*100/$I69</f>
        <v>143.55399829475795</v>
      </c>
      <c r="E389" s="94">
        <f t="shared" si="216"/>
        <v>142.67181558491669</v>
      </c>
      <c r="F389" s="94">
        <f t="shared" si="216"/>
        <v>127.52441172260566</v>
      </c>
      <c r="G389" s="94">
        <f t="shared" si="216"/>
        <v>116.86229236810824</v>
      </c>
      <c r="H389" s="94">
        <f t="shared" si="216"/>
        <v>105.64254641183463</v>
      </c>
      <c r="I389" s="166">
        <f t="shared" si="216"/>
        <v>100</v>
      </c>
      <c r="J389" s="167">
        <f t="shared" si="216"/>
        <v>99.992986501144827</v>
      </c>
      <c r="K389" s="108">
        <f t="shared" si="216"/>
        <v>105.60289217094581</v>
      </c>
      <c r="L389" s="108">
        <f t="shared" si="216"/>
        <v>91.969722455215802</v>
      </c>
      <c r="M389" s="108">
        <f t="shared" si="216"/>
        <v>75.126560651875195</v>
      </c>
      <c r="N389" s="108">
        <f t="shared" si="216"/>
        <v>68.866292800902173</v>
      </c>
      <c r="O389" s="108">
        <f t="shared" si="216"/>
        <v>71.871650644659127</v>
      </c>
      <c r="P389" s="109">
        <f t="shared" si="216"/>
        <v>73.263442795873601</v>
      </c>
      <c r="Q389" s="8"/>
      <c r="R389" s="8"/>
      <c r="S389" s="194">
        <v>2050</v>
      </c>
      <c r="T389" s="197"/>
      <c r="U389" s="179" t="s">
        <v>33</v>
      </c>
      <c r="V389" s="179" t="s">
        <v>40</v>
      </c>
      <c r="W389" s="179" t="s">
        <v>34</v>
      </c>
      <c r="X389" s="179" t="s">
        <v>35</v>
      </c>
      <c r="Y389" s="179" t="s">
        <v>36</v>
      </c>
      <c r="Z389" s="179" t="s">
        <v>37</v>
      </c>
      <c r="AA389" s="179" t="s">
        <v>38</v>
      </c>
      <c r="AB389" s="180" t="s">
        <v>39</v>
      </c>
    </row>
    <row r="390" spans="2:28" s="49" customFormat="1" x14ac:dyDescent="0.2">
      <c r="B390" s="3">
        <v>7</v>
      </c>
      <c r="C390" s="29" t="s">
        <v>50</v>
      </c>
      <c r="D390" s="93">
        <f t="shared" ref="D390:P390" si="217">D70*100/$I70</f>
        <v>130.95889850903259</v>
      </c>
      <c r="E390" s="94">
        <f t="shared" si="217"/>
        <v>119.89183068299303</v>
      </c>
      <c r="F390" s="94">
        <f t="shared" si="217"/>
        <v>105.01684609194825</v>
      </c>
      <c r="G390" s="94">
        <f t="shared" si="217"/>
        <v>106.08776073655736</v>
      </c>
      <c r="H390" s="94">
        <f t="shared" si="217"/>
        <v>101.01237610115956</v>
      </c>
      <c r="I390" s="166">
        <f t="shared" si="217"/>
        <v>100</v>
      </c>
      <c r="J390" s="167">
        <f t="shared" si="217"/>
        <v>96.088802165710263</v>
      </c>
      <c r="K390" s="108">
        <f t="shared" si="217"/>
        <v>86.907881492956108</v>
      </c>
      <c r="L390" s="108">
        <f t="shared" si="217"/>
        <v>75.143658104470006</v>
      </c>
      <c r="M390" s="108">
        <f t="shared" si="217"/>
        <v>69.913025904516275</v>
      </c>
      <c r="N390" s="108">
        <f t="shared" si="217"/>
        <v>69.737110003291164</v>
      </c>
      <c r="O390" s="108">
        <f t="shared" si="217"/>
        <v>71.145768535205889</v>
      </c>
      <c r="P390" s="109">
        <f t="shared" si="217"/>
        <v>70.326844178617321</v>
      </c>
      <c r="Q390" s="8"/>
      <c r="R390" s="8"/>
      <c r="S390" s="5">
        <v>1</v>
      </c>
      <c r="T390" s="11" t="s">
        <v>46</v>
      </c>
      <c r="U390" s="187">
        <v>77.490559804092285</v>
      </c>
      <c r="V390" s="187">
        <v>83.269103316960766</v>
      </c>
      <c r="W390" s="187">
        <v>87.735859763137825</v>
      </c>
      <c r="X390" s="187">
        <v>92.686270724866702</v>
      </c>
      <c r="Y390" s="187">
        <v>76.580610846854711</v>
      </c>
      <c r="Z390" s="187">
        <v>81.228866659865176</v>
      </c>
      <c r="AA390" s="187">
        <v>78.674111979613969</v>
      </c>
      <c r="AB390" s="188">
        <v>83.860444631600856</v>
      </c>
    </row>
    <row r="391" spans="2:28" s="49" customFormat="1" x14ac:dyDescent="0.2">
      <c r="B391" s="3">
        <v>8</v>
      </c>
      <c r="C391" s="29" t="s">
        <v>51</v>
      </c>
      <c r="D391" s="93">
        <f t="shared" ref="D391:P391" si="218">D71*100/$I71</f>
        <v>127.82841528617691</v>
      </c>
      <c r="E391" s="94">
        <f t="shared" si="218"/>
        <v>114.22991757665943</v>
      </c>
      <c r="F391" s="94">
        <f t="shared" si="218"/>
        <v>99.422642171948226</v>
      </c>
      <c r="G391" s="94">
        <f t="shared" si="218"/>
        <v>103.4097755613287</v>
      </c>
      <c r="H391" s="94">
        <f t="shared" si="218"/>
        <v>99.861557868424285</v>
      </c>
      <c r="I391" s="166">
        <f t="shared" si="218"/>
        <v>100</v>
      </c>
      <c r="J391" s="167">
        <f t="shared" si="218"/>
        <v>95.118426085413873</v>
      </c>
      <c r="K391" s="108">
        <f t="shared" si="218"/>
        <v>82.261279379895967</v>
      </c>
      <c r="L391" s="108">
        <f t="shared" si="218"/>
        <v>70.96157832322065</v>
      </c>
      <c r="M391" s="108">
        <f t="shared" si="218"/>
        <v>68.617213776304354</v>
      </c>
      <c r="N391" s="108">
        <f t="shared" si="218"/>
        <v>69.953549625734041</v>
      </c>
      <c r="O391" s="108">
        <f t="shared" si="218"/>
        <v>70.965352198370681</v>
      </c>
      <c r="P391" s="109">
        <f t="shared" si="218"/>
        <v>69.596959313870087</v>
      </c>
      <c r="Q391" s="8"/>
      <c r="R391" s="8"/>
      <c r="S391" s="3">
        <v>2</v>
      </c>
      <c r="T391" s="29" t="s">
        <v>65</v>
      </c>
      <c r="U391" s="181">
        <v>54.322202373653163</v>
      </c>
      <c r="V391" s="181">
        <v>66.272815042371249</v>
      </c>
      <c r="W391" s="181">
        <v>74.127337252738087</v>
      </c>
      <c r="X391" s="181">
        <v>81.176229860177159</v>
      </c>
      <c r="Y391" s="181">
        <v>59.552954323032779</v>
      </c>
      <c r="Z391" s="181">
        <v>65.448122200918633</v>
      </c>
      <c r="AA391" s="181">
        <v>68.311452877911137</v>
      </c>
      <c r="AB391" s="182">
        <v>77.121155526680582</v>
      </c>
    </row>
    <row r="392" spans="2:28" s="49" customFormat="1" x14ac:dyDescent="0.2">
      <c r="B392" s="3">
        <v>9</v>
      </c>
      <c r="C392" s="29" t="s">
        <v>54</v>
      </c>
      <c r="D392" s="93">
        <f t="shared" ref="D392:P392" si="219">D72*100/$I72</f>
        <v>132.63083032832412</v>
      </c>
      <c r="E392" s="94">
        <f t="shared" si="219"/>
        <v>117.69513860749927</v>
      </c>
      <c r="F392" s="94">
        <f t="shared" si="219"/>
        <v>100.60399989985878</v>
      </c>
      <c r="G392" s="94">
        <f t="shared" si="219"/>
        <v>104.09364316531553</v>
      </c>
      <c r="H392" s="94">
        <f t="shared" si="219"/>
        <v>99.563180299626225</v>
      </c>
      <c r="I392" s="166">
        <f t="shared" si="219"/>
        <v>100</v>
      </c>
      <c r="J392" s="167">
        <f t="shared" si="219"/>
        <v>98.247662199408026</v>
      </c>
      <c r="K392" s="108">
        <f t="shared" si="219"/>
        <v>84.969820435213165</v>
      </c>
      <c r="L392" s="108">
        <f t="shared" si="219"/>
        <v>72.004393183808219</v>
      </c>
      <c r="M392" s="108">
        <f t="shared" si="219"/>
        <v>68.24175983304653</v>
      </c>
      <c r="N392" s="108">
        <f t="shared" si="219"/>
        <v>69.866296656028197</v>
      </c>
      <c r="O392" s="108">
        <f t="shared" si="219"/>
        <v>71.21875896676616</v>
      </c>
      <c r="P392" s="109">
        <f t="shared" si="219"/>
        <v>70.4220588585614</v>
      </c>
      <c r="Q392" s="8"/>
      <c r="R392" s="8"/>
      <c r="S392" s="3">
        <v>3</v>
      </c>
      <c r="T392" s="29" t="s">
        <v>57</v>
      </c>
      <c r="U392" s="181">
        <v>52.872576385132795</v>
      </c>
      <c r="V392" s="181">
        <v>64.628325788904363</v>
      </c>
      <c r="W392" s="181">
        <v>72.077141321940147</v>
      </c>
      <c r="X392" s="181">
        <v>78.834597220876105</v>
      </c>
      <c r="Y392" s="181">
        <v>58.038256026942129</v>
      </c>
      <c r="Z392" s="181">
        <v>63.69294994718706</v>
      </c>
      <c r="AA392" s="181">
        <v>67.414224395781801</v>
      </c>
      <c r="AB392" s="182">
        <v>75.9767109110132</v>
      </c>
    </row>
    <row r="393" spans="2:28" s="49" customFormat="1" ht="13.5" thickBot="1" x14ac:dyDescent="0.25">
      <c r="B393" s="3">
        <v>10</v>
      </c>
      <c r="C393" s="29" t="s">
        <v>55</v>
      </c>
      <c r="D393" s="123">
        <f t="shared" ref="D393:P393" si="220">D73*100/$I73</f>
        <v>135.13846949542054</v>
      </c>
      <c r="E393" s="124">
        <f t="shared" si="220"/>
        <v>123.42905148377778</v>
      </c>
      <c r="F393" s="124">
        <f t="shared" si="220"/>
        <v>106.78413731864879</v>
      </c>
      <c r="G393" s="124">
        <f t="shared" si="220"/>
        <v>107.0249507264764</v>
      </c>
      <c r="H393" s="124">
        <f t="shared" si="220"/>
        <v>100.9588245505376</v>
      </c>
      <c r="I393" s="168">
        <f t="shared" si="220"/>
        <v>100</v>
      </c>
      <c r="J393" s="169">
        <f t="shared" si="220"/>
        <v>98.648337497249244</v>
      </c>
      <c r="K393" s="153">
        <f t="shared" si="220"/>
        <v>89.706568874954101</v>
      </c>
      <c r="L393" s="153">
        <f t="shared" si="220"/>
        <v>76.587847527713549</v>
      </c>
      <c r="M393" s="153">
        <f t="shared" si="220"/>
        <v>69.822308282361362</v>
      </c>
      <c r="N393" s="153">
        <f t="shared" si="220"/>
        <v>69.636725084661052</v>
      </c>
      <c r="O393" s="153">
        <f t="shared" si="220"/>
        <v>71.368643757367821</v>
      </c>
      <c r="P393" s="154">
        <f t="shared" si="220"/>
        <v>71.074357319214741</v>
      </c>
      <c r="Q393" s="8"/>
      <c r="R393" s="8"/>
      <c r="S393" s="3">
        <v>4</v>
      </c>
      <c r="T393" s="29" t="s">
        <v>47</v>
      </c>
      <c r="U393" s="181">
        <v>59.353885906935595</v>
      </c>
      <c r="V393" s="181">
        <v>72.391331088067673</v>
      </c>
      <c r="W393" s="181">
        <v>79.974930250326537</v>
      </c>
      <c r="X393" s="181">
        <v>87.35164820992587</v>
      </c>
      <c r="Y393" s="181">
        <v>64.098447862314671</v>
      </c>
      <c r="Z393" s="181">
        <v>70.483112640365306</v>
      </c>
      <c r="AA393" s="181">
        <v>78.053519394753849</v>
      </c>
      <c r="AB393" s="182">
        <v>87.638906136592269</v>
      </c>
    </row>
    <row r="394" spans="2:28" s="49" customFormat="1" ht="13.5" thickBot="1" x14ac:dyDescent="0.25">
      <c r="B394" s="189"/>
      <c r="C394" s="190"/>
      <c r="D394" s="190"/>
      <c r="E394" s="190"/>
      <c r="F394" s="190"/>
      <c r="G394" s="190"/>
      <c r="H394" s="190"/>
      <c r="I394" s="190"/>
      <c r="J394" s="190"/>
      <c r="K394" s="190"/>
      <c r="L394" s="190"/>
      <c r="M394" s="190"/>
      <c r="N394" s="190"/>
      <c r="O394" s="190"/>
      <c r="P394" s="190"/>
      <c r="S394" s="3">
        <v>5</v>
      </c>
      <c r="T394" s="29" t="s">
        <v>53</v>
      </c>
      <c r="U394" s="181">
        <v>62.367896099311118</v>
      </c>
      <c r="V394" s="181">
        <v>75.512362815419351</v>
      </c>
      <c r="W394" s="181">
        <v>82.682531816795205</v>
      </c>
      <c r="X394" s="181">
        <v>90.267157657310747</v>
      </c>
      <c r="Y394" s="181">
        <v>65.728430355349658</v>
      </c>
      <c r="Z394" s="181">
        <v>72.695867193065752</v>
      </c>
      <c r="AA394" s="181">
        <v>84.937356973840252</v>
      </c>
      <c r="AB394" s="182">
        <v>95.223716776380456</v>
      </c>
    </row>
    <row r="395" spans="2:28" s="49" customFormat="1" ht="14.25" thickBot="1" x14ac:dyDescent="0.3">
      <c r="B395" s="70" t="s">
        <v>44</v>
      </c>
      <c r="C395" s="157"/>
      <c r="D395" s="72">
        <v>1990</v>
      </c>
      <c r="E395" s="73">
        <v>1995</v>
      </c>
      <c r="F395" s="73">
        <v>2000</v>
      </c>
      <c r="G395" s="73">
        <v>2005</v>
      </c>
      <c r="H395" s="73">
        <v>2010</v>
      </c>
      <c r="I395" s="158">
        <v>2015</v>
      </c>
      <c r="J395" s="70">
        <v>2020</v>
      </c>
      <c r="K395" s="76">
        <v>2025</v>
      </c>
      <c r="L395" s="76">
        <v>2030</v>
      </c>
      <c r="M395" s="76">
        <v>2035</v>
      </c>
      <c r="N395" s="76">
        <v>2040</v>
      </c>
      <c r="O395" s="76">
        <v>2045</v>
      </c>
      <c r="P395" s="77">
        <v>2050</v>
      </c>
      <c r="Q395" s="19"/>
      <c r="R395" s="19"/>
      <c r="S395" s="3">
        <v>6</v>
      </c>
      <c r="T395" s="29" t="s">
        <v>49</v>
      </c>
      <c r="U395" s="181">
        <v>62.930815562788375</v>
      </c>
      <c r="V395" s="181">
        <v>75.794634416177473</v>
      </c>
      <c r="W395" s="181">
        <v>82.978515745004231</v>
      </c>
      <c r="X395" s="181">
        <v>90.631259344422105</v>
      </c>
      <c r="Y395" s="181">
        <v>66.041959792269125</v>
      </c>
      <c r="Z395" s="181">
        <v>73.263442795873601</v>
      </c>
      <c r="AA395" s="181">
        <v>80.87567467484466</v>
      </c>
      <c r="AB395" s="182">
        <v>90.907253072512972</v>
      </c>
    </row>
    <row r="396" spans="2:28" s="49" customFormat="1" x14ac:dyDescent="0.2">
      <c r="B396" s="3">
        <v>1</v>
      </c>
      <c r="C396" s="176" t="s">
        <v>46</v>
      </c>
      <c r="D396" s="160">
        <f>D76*100/$I76</f>
        <v>94.609264784788536</v>
      </c>
      <c r="E396" s="161">
        <f t="shared" ref="E396:P396" si="221">E76*100/$I76</f>
        <v>97.034035125010845</v>
      </c>
      <c r="F396" s="161">
        <f t="shared" si="221"/>
        <v>99.241196689856295</v>
      </c>
      <c r="G396" s="161">
        <f t="shared" si="221"/>
        <v>101.03051956627812</v>
      </c>
      <c r="H396" s="161">
        <f t="shared" si="221"/>
        <v>102.40624946468131</v>
      </c>
      <c r="I396" s="162">
        <f t="shared" si="221"/>
        <v>100</v>
      </c>
      <c r="J396" s="163">
        <f t="shared" si="221"/>
        <v>97.508527246107491</v>
      </c>
      <c r="K396" s="164">
        <f t="shared" si="221"/>
        <v>94.079074599236819</v>
      </c>
      <c r="L396" s="164">
        <f t="shared" si="221"/>
        <v>90.66517268970054</v>
      </c>
      <c r="M396" s="164">
        <f t="shared" si="221"/>
        <v>87.706450194219855</v>
      </c>
      <c r="N396" s="164">
        <f t="shared" si="221"/>
        <v>85.195969160529884</v>
      </c>
      <c r="O396" s="164">
        <f t="shared" si="221"/>
        <v>82.178391472831763</v>
      </c>
      <c r="P396" s="165">
        <f t="shared" si="221"/>
        <v>78.674111979613969</v>
      </c>
      <c r="Q396" s="8"/>
      <c r="R396" s="8"/>
      <c r="S396" s="3">
        <v>7</v>
      </c>
      <c r="T396" s="29" t="s">
        <v>50</v>
      </c>
      <c r="U396" s="181">
        <v>59.537117587881859</v>
      </c>
      <c r="V396" s="181">
        <v>72.32637469285963</v>
      </c>
      <c r="W396" s="181">
        <v>79.775006769057924</v>
      </c>
      <c r="X396" s="181">
        <v>87.160606694599849</v>
      </c>
      <c r="Y396" s="181">
        <v>63.776707242190461</v>
      </c>
      <c r="Z396" s="181">
        <v>70.326844178617321</v>
      </c>
      <c r="AA396" s="181">
        <v>77.933767806058398</v>
      </c>
      <c r="AB396" s="182">
        <v>87.571586076741596</v>
      </c>
    </row>
    <row r="397" spans="2:28" s="49" customFormat="1" x14ac:dyDescent="0.2">
      <c r="B397" s="3">
        <v>2</v>
      </c>
      <c r="C397" s="29" t="s">
        <v>65</v>
      </c>
      <c r="D397" s="93">
        <f t="shared" ref="D397:P397" si="222">D77*100/$I77</f>
        <v>103.68049533294169</v>
      </c>
      <c r="E397" s="94">
        <f t="shared" si="222"/>
        <v>96.805792560681084</v>
      </c>
      <c r="F397" s="94">
        <f t="shared" si="222"/>
        <v>93.482436754599448</v>
      </c>
      <c r="G397" s="94">
        <f t="shared" si="222"/>
        <v>99.971093145345534</v>
      </c>
      <c r="H397" s="94">
        <f t="shared" si="222"/>
        <v>101.36188584589848</v>
      </c>
      <c r="I397" s="166">
        <f t="shared" si="222"/>
        <v>100</v>
      </c>
      <c r="J397" s="167">
        <f t="shared" si="222"/>
        <v>76.239135741740498</v>
      </c>
      <c r="K397" s="108">
        <f t="shared" si="222"/>
        <v>63.652131227358005</v>
      </c>
      <c r="L397" s="108">
        <f t="shared" si="222"/>
        <v>58.811454288455423</v>
      </c>
      <c r="M397" s="108">
        <f t="shared" si="222"/>
        <v>66.473348014196446</v>
      </c>
      <c r="N397" s="108">
        <f t="shared" si="222"/>
        <v>83.267338422494078</v>
      </c>
      <c r="O397" s="108">
        <f t="shared" si="222"/>
        <v>77.490306709810142</v>
      </c>
      <c r="P397" s="109">
        <f t="shared" si="222"/>
        <v>68.311452877911137</v>
      </c>
      <c r="Q397" s="8"/>
      <c r="R397" s="8"/>
      <c r="S397" s="3">
        <v>8</v>
      </c>
      <c r="T397" s="29" t="s">
        <v>51</v>
      </c>
      <c r="U397" s="181">
        <v>58.693621724044029</v>
      </c>
      <c r="V397" s="181">
        <v>71.464346677118328</v>
      </c>
      <c r="W397" s="181">
        <v>78.978781945588608</v>
      </c>
      <c r="X397" s="181">
        <v>86.297983922453056</v>
      </c>
      <c r="Y397" s="181">
        <v>63.213683905798227</v>
      </c>
      <c r="Z397" s="181">
        <v>69.596959313870087</v>
      </c>
      <c r="AA397" s="181">
        <v>77.202563587543423</v>
      </c>
      <c r="AB397" s="182">
        <v>86.74251367994087</v>
      </c>
    </row>
    <row r="398" spans="2:28" s="49" customFormat="1" x14ac:dyDescent="0.2">
      <c r="B398" s="3">
        <v>3</v>
      </c>
      <c r="C398" s="29" t="s">
        <v>57</v>
      </c>
      <c r="D398" s="93">
        <f t="shared" ref="D398:P398" si="223">D78*100/$I78</f>
        <v>106.35800084293341</v>
      </c>
      <c r="E398" s="94">
        <f t="shared" si="223"/>
        <v>92.47945349817364</v>
      </c>
      <c r="F398" s="94">
        <f t="shared" si="223"/>
        <v>90.65309778027536</v>
      </c>
      <c r="G398" s="94">
        <f t="shared" si="223"/>
        <v>94.135466423152565</v>
      </c>
      <c r="H398" s="94">
        <f t="shared" si="223"/>
        <v>92.889505479067154</v>
      </c>
      <c r="I398" s="166">
        <f t="shared" si="223"/>
        <v>100</v>
      </c>
      <c r="J398" s="167">
        <f t="shared" si="223"/>
        <v>81.560136898467533</v>
      </c>
      <c r="K398" s="108">
        <f>K78*100/$I78</f>
        <v>61.769345462381978</v>
      </c>
      <c r="L398" s="108">
        <f t="shared" si="223"/>
        <v>56.79981600478839</v>
      </c>
      <c r="M398" s="108">
        <f t="shared" si="223"/>
        <v>55.993881396993125</v>
      </c>
      <c r="N398" s="108">
        <f t="shared" si="223"/>
        <v>76.859630995672035</v>
      </c>
      <c r="O398" s="108">
        <f t="shared" si="223"/>
        <v>75.701636219362953</v>
      </c>
      <c r="P398" s="109">
        <f t="shared" si="223"/>
        <v>67.414224395781801</v>
      </c>
      <c r="Q398" s="8"/>
      <c r="R398" s="8"/>
      <c r="S398" s="3">
        <v>9</v>
      </c>
      <c r="T398" s="29" t="s">
        <v>54</v>
      </c>
      <c r="U398" s="181">
        <v>59.56298728780714</v>
      </c>
      <c r="V398" s="181">
        <v>72.496811985218386</v>
      </c>
      <c r="W398" s="181">
        <v>79.943612498870664</v>
      </c>
      <c r="X398" s="181">
        <v>87.316572223163277</v>
      </c>
      <c r="Y398" s="181">
        <v>63.941711116736144</v>
      </c>
      <c r="Z398" s="181">
        <v>70.4220588585614</v>
      </c>
      <c r="AA398" s="181">
        <v>78.970782295242657</v>
      </c>
      <c r="AB398" s="182">
        <v>88.655960271224288</v>
      </c>
    </row>
    <row r="399" spans="2:28" s="49" customFormat="1" ht="13.5" thickBot="1" x14ac:dyDescent="0.25">
      <c r="B399" s="3">
        <v>4</v>
      </c>
      <c r="C399" s="29" t="s">
        <v>47</v>
      </c>
      <c r="D399" s="93">
        <f t="shared" ref="D399:P399" si="224">D79*100/$I79</f>
        <v>132.39737370980546</v>
      </c>
      <c r="E399" s="94">
        <f t="shared" si="224"/>
        <v>111.17848104406511</v>
      </c>
      <c r="F399" s="94">
        <f t="shared" si="224"/>
        <v>97.811786671298137</v>
      </c>
      <c r="G399" s="94">
        <f t="shared" si="224"/>
        <v>101.11713477570464</v>
      </c>
      <c r="H399" s="94">
        <f t="shared" si="224"/>
        <v>99.685825228265188</v>
      </c>
      <c r="I399" s="166">
        <f t="shared" si="224"/>
        <v>100</v>
      </c>
      <c r="J399" s="167">
        <f t="shared" si="224"/>
        <v>98.894528607949923</v>
      </c>
      <c r="K399" s="108">
        <f t="shared" si="224"/>
        <v>77.191889010659281</v>
      </c>
      <c r="L399" s="108">
        <f t="shared" si="224"/>
        <v>64.223908346649196</v>
      </c>
      <c r="M399" s="108">
        <f t="shared" si="224"/>
        <v>59.412882314786607</v>
      </c>
      <c r="N399" s="108">
        <f t="shared" si="224"/>
        <v>68.167313385661586</v>
      </c>
      <c r="O399" s="108">
        <f t="shared" si="224"/>
        <v>82.811095926524047</v>
      </c>
      <c r="P399" s="109">
        <f t="shared" si="224"/>
        <v>78.053519394753849</v>
      </c>
      <c r="Q399" s="8"/>
      <c r="R399" s="8"/>
      <c r="S399" s="64">
        <v>10</v>
      </c>
      <c r="T399" s="170" t="s">
        <v>55</v>
      </c>
      <c r="U399" s="185">
        <v>60.336141936380663</v>
      </c>
      <c r="V399" s="185">
        <v>73.25389534413172</v>
      </c>
      <c r="W399" s="185">
        <v>80.640337320070799</v>
      </c>
      <c r="X399" s="185">
        <v>88.07752722060367</v>
      </c>
      <c r="Y399" s="185">
        <v>64.423866646669666</v>
      </c>
      <c r="Z399" s="185">
        <v>71.074357319214741</v>
      </c>
      <c r="AA399" s="185">
        <v>79.408089746237849</v>
      </c>
      <c r="AB399" s="186">
        <v>89.172791104775669</v>
      </c>
    </row>
    <row r="400" spans="2:28" s="49" customFormat="1" x14ac:dyDescent="0.2">
      <c r="B400" s="3">
        <v>5</v>
      </c>
      <c r="C400" s="29" t="s">
        <v>48</v>
      </c>
      <c r="D400" s="93">
        <f t="shared" ref="D400:P400" si="225">D80*100/$I80</f>
        <v>142.46023926812103</v>
      </c>
      <c r="E400" s="94">
        <f t="shared" si="225"/>
        <v>139.82078348580811</v>
      </c>
      <c r="F400" s="94">
        <f t="shared" si="225"/>
        <v>109.78027992806318</v>
      </c>
      <c r="G400" s="94">
        <f t="shared" si="225"/>
        <v>113.64422550629448</v>
      </c>
      <c r="H400" s="94">
        <f t="shared" si="225"/>
        <v>101.6930174368598</v>
      </c>
      <c r="I400" s="166">
        <f t="shared" si="225"/>
        <v>100</v>
      </c>
      <c r="J400" s="167">
        <f t="shared" si="225"/>
        <v>101.43534276007762</v>
      </c>
      <c r="K400" s="108">
        <f t="shared" si="225"/>
        <v>99.07455974386292</v>
      </c>
      <c r="L400" s="108">
        <f t="shared" si="225"/>
        <v>74.863681526318985</v>
      </c>
      <c r="M400" s="108">
        <f t="shared" si="225"/>
        <v>64.360605761960485</v>
      </c>
      <c r="N400" s="108">
        <f t="shared" si="225"/>
        <v>59.535133626168481</v>
      </c>
      <c r="O400" s="108">
        <f t="shared" si="225"/>
        <v>71.149935905415973</v>
      </c>
      <c r="P400" s="109">
        <f t="shared" si="225"/>
        <v>84.937356973840252</v>
      </c>
      <c r="Q400" s="8"/>
      <c r="R400" s="8"/>
      <c r="S400" s="4"/>
      <c r="T400" s="4"/>
      <c r="U400" s="4"/>
      <c r="V400" s="4"/>
      <c r="W400" s="4"/>
      <c r="X400" s="4"/>
      <c r="Y400" s="4"/>
      <c r="Z400" s="4"/>
      <c r="AA400" s="4"/>
      <c r="AB400" s="4"/>
    </row>
    <row r="401" spans="2:28" s="49" customFormat="1" x14ac:dyDescent="0.2">
      <c r="B401" s="3">
        <v>6</v>
      </c>
      <c r="C401" s="29" t="s">
        <v>49</v>
      </c>
      <c r="D401" s="93">
        <f t="shared" ref="D401:P401" si="226">D81*100/$I81</f>
        <v>143.55399829475795</v>
      </c>
      <c r="E401" s="94">
        <f t="shared" si="226"/>
        <v>142.67181558491669</v>
      </c>
      <c r="F401" s="94">
        <f t="shared" si="226"/>
        <v>127.52441172260566</v>
      </c>
      <c r="G401" s="94">
        <f t="shared" si="226"/>
        <v>116.86229236810824</v>
      </c>
      <c r="H401" s="94">
        <f t="shared" si="226"/>
        <v>105.64254641183463</v>
      </c>
      <c r="I401" s="166">
        <f t="shared" si="226"/>
        <v>100</v>
      </c>
      <c r="J401" s="167">
        <f t="shared" si="226"/>
        <v>99.355032389309414</v>
      </c>
      <c r="K401" s="108">
        <f t="shared" si="226"/>
        <v>104.54315493513452</v>
      </c>
      <c r="L401" s="108">
        <f t="shared" si="226"/>
        <v>90.498686588203668</v>
      </c>
      <c r="M401" s="108">
        <f t="shared" si="226"/>
        <v>68.208085910519287</v>
      </c>
      <c r="N401" s="108">
        <f t="shared" si="226"/>
        <v>62.541064751101018</v>
      </c>
      <c r="O401" s="108">
        <f t="shared" si="226"/>
        <v>59.602852058767077</v>
      </c>
      <c r="P401" s="109">
        <f t="shared" si="226"/>
        <v>80.87567467484466</v>
      </c>
      <c r="Q401" s="8"/>
      <c r="R401" s="8"/>
      <c r="S401" s="4"/>
      <c r="T401" s="4"/>
      <c r="U401" s="4"/>
      <c r="V401" s="4"/>
      <c r="W401" s="4"/>
      <c r="X401" s="4"/>
      <c r="Y401" s="4"/>
      <c r="Z401" s="4"/>
      <c r="AA401" s="4"/>
      <c r="AB401" s="4"/>
    </row>
    <row r="402" spans="2:28" s="49" customFormat="1" x14ac:dyDescent="0.2">
      <c r="B402" s="3">
        <v>7</v>
      </c>
      <c r="C402" s="29" t="s">
        <v>50</v>
      </c>
      <c r="D402" s="93">
        <f t="shared" ref="D402:P402" si="227">D82*100/$I82</f>
        <v>130.95889850903259</v>
      </c>
      <c r="E402" s="94">
        <f t="shared" si="227"/>
        <v>119.89183068299303</v>
      </c>
      <c r="F402" s="94">
        <f t="shared" si="227"/>
        <v>105.01684609194825</v>
      </c>
      <c r="G402" s="94">
        <f t="shared" si="227"/>
        <v>106.08776073655736</v>
      </c>
      <c r="H402" s="94">
        <f t="shared" si="227"/>
        <v>101.01237610115956</v>
      </c>
      <c r="I402" s="166">
        <f t="shared" si="227"/>
        <v>100</v>
      </c>
      <c r="J402" s="167">
        <f t="shared" si="227"/>
        <v>95.256464706925527</v>
      </c>
      <c r="K402" s="108">
        <f t="shared" si="227"/>
        <v>84.083713778899622</v>
      </c>
      <c r="L402" s="108">
        <f t="shared" si="227"/>
        <v>70.318810020599415</v>
      </c>
      <c r="M402" s="108">
        <f t="shared" si="227"/>
        <v>62.840524478082919</v>
      </c>
      <c r="N402" s="108">
        <f t="shared" si="227"/>
        <v>67.95709995884944</v>
      </c>
      <c r="O402" s="108">
        <f t="shared" si="227"/>
        <v>74.672994697903903</v>
      </c>
      <c r="P402" s="109">
        <f t="shared" si="227"/>
        <v>77.933767806058398</v>
      </c>
      <c r="Q402" s="8"/>
      <c r="R402" s="8"/>
      <c r="S402" s="4"/>
      <c r="T402" s="4"/>
      <c r="U402" s="4"/>
      <c r="V402" s="4"/>
      <c r="W402" s="4"/>
      <c r="X402" s="4"/>
      <c r="Y402" s="4"/>
      <c r="Z402" s="4"/>
      <c r="AA402" s="4"/>
      <c r="AB402" s="4"/>
    </row>
    <row r="403" spans="2:28" s="49" customFormat="1" x14ac:dyDescent="0.2">
      <c r="B403" s="3">
        <v>8</v>
      </c>
      <c r="C403" s="29" t="s">
        <v>51</v>
      </c>
      <c r="D403" s="93">
        <f t="shared" ref="D403:P403" si="228">D83*100/$I83</f>
        <v>127.82841528617691</v>
      </c>
      <c r="E403" s="94">
        <f t="shared" si="228"/>
        <v>114.22991757665943</v>
      </c>
      <c r="F403" s="94">
        <f t="shared" si="228"/>
        <v>99.422642171948226</v>
      </c>
      <c r="G403" s="94">
        <f t="shared" si="228"/>
        <v>103.4097755613287</v>
      </c>
      <c r="H403" s="94">
        <f t="shared" si="228"/>
        <v>99.861557868424285</v>
      </c>
      <c r="I403" s="166">
        <f t="shared" si="228"/>
        <v>100</v>
      </c>
      <c r="J403" s="167">
        <f t="shared" si="228"/>
        <v>94.237775090668379</v>
      </c>
      <c r="K403" s="108">
        <f t="shared" si="228"/>
        <v>78.998566509071296</v>
      </c>
      <c r="L403" s="108">
        <f t="shared" si="228"/>
        <v>65.303147889380682</v>
      </c>
      <c r="M403" s="108">
        <f t="shared" si="228"/>
        <v>61.506429369846217</v>
      </c>
      <c r="N403" s="108">
        <f t="shared" si="228"/>
        <v>69.303243112988469</v>
      </c>
      <c r="O403" s="108">
        <f t="shared" si="228"/>
        <v>78.4186441568568</v>
      </c>
      <c r="P403" s="109">
        <f t="shared" si="228"/>
        <v>77.202563587543423</v>
      </c>
      <c r="Q403" s="8"/>
      <c r="R403" s="8"/>
      <c r="S403" s="4"/>
      <c r="T403" s="4"/>
      <c r="U403" s="4"/>
      <c r="V403" s="4"/>
      <c r="W403" s="4"/>
      <c r="X403" s="4"/>
      <c r="Y403" s="4"/>
      <c r="Z403" s="4"/>
      <c r="AA403" s="4"/>
      <c r="AB403" s="4"/>
    </row>
    <row r="404" spans="2:28" s="49" customFormat="1" x14ac:dyDescent="0.2">
      <c r="B404" s="3">
        <v>9</v>
      </c>
      <c r="C404" s="29" t="s">
        <v>54</v>
      </c>
      <c r="D404" s="93">
        <f t="shared" ref="D404:P404" si="229">D84*100/$I84</f>
        <v>132.63083032832412</v>
      </c>
      <c r="E404" s="94">
        <f t="shared" si="229"/>
        <v>117.69513860749927</v>
      </c>
      <c r="F404" s="94">
        <f t="shared" si="229"/>
        <v>100.60399989985878</v>
      </c>
      <c r="G404" s="94">
        <f t="shared" si="229"/>
        <v>104.09364316531553</v>
      </c>
      <c r="H404" s="94">
        <f t="shared" si="229"/>
        <v>99.563180299626225</v>
      </c>
      <c r="I404" s="166">
        <f t="shared" si="229"/>
        <v>100</v>
      </c>
      <c r="J404" s="167">
        <f t="shared" si="229"/>
        <v>97.81725259907769</v>
      </c>
      <c r="K404" s="108">
        <f t="shared" si="229"/>
        <v>82.050587212426521</v>
      </c>
      <c r="L404" s="108">
        <f t="shared" si="229"/>
        <v>66.594182771824777</v>
      </c>
      <c r="M404" s="108">
        <f t="shared" si="229"/>
        <v>60.518633946598875</v>
      </c>
      <c r="N404" s="108">
        <f t="shared" si="229"/>
        <v>66.526135126287443</v>
      </c>
      <c r="O404" s="108">
        <f t="shared" si="229"/>
        <v>78.603267169046646</v>
      </c>
      <c r="P404" s="109">
        <f t="shared" si="229"/>
        <v>78.970782295242657</v>
      </c>
      <c r="Q404" s="8"/>
      <c r="R404" s="8"/>
      <c r="S404" s="4"/>
      <c r="T404" s="4"/>
      <c r="U404" s="4"/>
      <c r="V404" s="4"/>
      <c r="W404" s="4"/>
      <c r="X404" s="4"/>
      <c r="Y404" s="4"/>
      <c r="Z404" s="4"/>
      <c r="AA404" s="4"/>
      <c r="AB404" s="4"/>
    </row>
    <row r="405" spans="2:28" s="49" customFormat="1" ht="13.5" thickBot="1" x14ac:dyDescent="0.25">
      <c r="B405" s="3">
        <v>10</v>
      </c>
      <c r="C405" s="29" t="s">
        <v>55</v>
      </c>
      <c r="D405" s="123">
        <f t="shared" ref="D405:P405" si="230">D85*100/$I85</f>
        <v>135.13846949542054</v>
      </c>
      <c r="E405" s="124">
        <f t="shared" si="230"/>
        <v>123.42905148377778</v>
      </c>
      <c r="F405" s="124">
        <f t="shared" si="230"/>
        <v>106.78413731864879</v>
      </c>
      <c r="G405" s="124">
        <f t="shared" si="230"/>
        <v>107.0249507264764</v>
      </c>
      <c r="H405" s="124">
        <f t="shared" si="230"/>
        <v>100.9588245505376</v>
      </c>
      <c r="I405" s="168">
        <f t="shared" si="230"/>
        <v>100</v>
      </c>
      <c r="J405" s="169">
        <f t="shared" si="230"/>
        <v>98.170281760965906</v>
      </c>
      <c r="K405" s="153">
        <f t="shared" si="230"/>
        <v>87.214221422149834</v>
      </c>
      <c r="L405" s="153">
        <f t="shared" si="230"/>
        <v>72.081956119644872</v>
      </c>
      <c r="M405" s="153">
        <f t="shared" si="230"/>
        <v>62.283906711559261</v>
      </c>
      <c r="N405" s="153">
        <f t="shared" si="230"/>
        <v>65.611279785129867</v>
      </c>
      <c r="O405" s="153">
        <f t="shared" si="230"/>
        <v>74.241328831373778</v>
      </c>
      <c r="P405" s="154">
        <f t="shared" si="230"/>
        <v>79.408089746237849</v>
      </c>
      <c r="Q405" s="8"/>
      <c r="R405" s="8"/>
      <c r="S405" s="4"/>
      <c r="T405" s="4"/>
      <c r="U405" s="4"/>
      <c r="V405" s="4"/>
      <c r="W405" s="4"/>
      <c r="X405" s="4"/>
      <c r="Y405" s="4"/>
      <c r="Z405" s="4"/>
      <c r="AA405" s="4"/>
      <c r="AB405" s="4"/>
    </row>
    <row r="406" spans="2:28" s="49" customFormat="1" ht="13.5" thickBot="1" x14ac:dyDescent="0.25">
      <c r="B406" s="189"/>
      <c r="C406" s="190"/>
      <c r="D406" s="190"/>
      <c r="E406" s="190"/>
      <c r="F406" s="190"/>
      <c r="G406" s="190"/>
      <c r="H406" s="190"/>
      <c r="I406" s="190"/>
      <c r="J406" s="190"/>
      <c r="K406" s="190"/>
      <c r="L406" s="190"/>
      <c r="M406" s="190"/>
      <c r="N406" s="190"/>
      <c r="O406" s="190"/>
      <c r="P406" s="191"/>
      <c r="Q406" s="8"/>
      <c r="R406" s="8"/>
      <c r="S406" s="4"/>
      <c r="T406" s="4"/>
      <c r="U406" s="4"/>
      <c r="V406" s="4"/>
      <c r="W406" s="4"/>
      <c r="X406" s="4"/>
      <c r="Y406" s="4"/>
      <c r="Z406" s="4"/>
      <c r="AA406" s="4"/>
      <c r="AB406" s="4"/>
    </row>
    <row r="407" spans="2:28" s="49" customFormat="1" ht="14.25" thickBot="1" x14ac:dyDescent="0.3">
      <c r="B407" s="157" t="s">
        <v>28</v>
      </c>
      <c r="C407" s="199"/>
      <c r="D407" s="72">
        <v>1990</v>
      </c>
      <c r="E407" s="73">
        <v>1995</v>
      </c>
      <c r="F407" s="73">
        <v>2000</v>
      </c>
      <c r="G407" s="73">
        <v>2005</v>
      </c>
      <c r="H407" s="73">
        <v>2010</v>
      </c>
      <c r="I407" s="74">
        <v>2015</v>
      </c>
      <c r="J407" s="75">
        <v>2020</v>
      </c>
      <c r="K407" s="76">
        <v>2025</v>
      </c>
      <c r="L407" s="76">
        <v>2030</v>
      </c>
      <c r="M407" s="76">
        <v>2035</v>
      </c>
      <c r="N407" s="76">
        <v>2040</v>
      </c>
      <c r="O407" s="76">
        <v>2045</v>
      </c>
      <c r="P407" s="77">
        <v>2050</v>
      </c>
      <c r="S407" s="4"/>
      <c r="T407" s="4"/>
      <c r="U407" s="4"/>
      <c r="V407" s="4"/>
      <c r="W407" s="4"/>
      <c r="X407" s="4"/>
      <c r="Y407" s="4"/>
      <c r="Z407" s="4"/>
      <c r="AA407" s="4"/>
      <c r="AB407" s="4"/>
    </row>
    <row r="408" spans="2:28" s="49" customFormat="1" ht="13.5" x14ac:dyDescent="0.25">
      <c r="B408" s="28">
        <v>1</v>
      </c>
      <c r="C408" s="198" t="s">
        <v>46</v>
      </c>
      <c r="D408" s="160">
        <f>D88*100/$I88</f>
        <v>94.609264784788536</v>
      </c>
      <c r="E408" s="161">
        <f t="shared" ref="E408:P408" si="231">E88*100/$I88</f>
        <v>97.034035125010845</v>
      </c>
      <c r="F408" s="161">
        <f t="shared" si="231"/>
        <v>99.241196689856295</v>
      </c>
      <c r="G408" s="161">
        <f t="shared" si="231"/>
        <v>101.03051956627812</v>
      </c>
      <c r="H408" s="161">
        <f t="shared" si="231"/>
        <v>102.40624946468131</v>
      </c>
      <c r="I408" s="171">
        <f t="shared" si="231"/>
        <v>100</v>
      </c>
      <c r="J408" s="172">
        <f t="shared" si="231"/>
        <v>98.071223478741388</v>
      </c>
      <c r="K408" s="173">
        <f t="shared" si="231"/>
        <v>95.222977459772096</v>
      </c>
      <c r="L408" s="173">
        <f t="shared" si="231"/>
        <v>92.460388650538746</v>
      </c>
      <c r="M408" s="173">
        <f t="shared" si="231"/>
        <v>90.306654293882687</v>
      </c>
      <c r="N408" s="173">
        <f t="shared" si="231"/>
        <v>88.657419259337061</v>
      </c>
      <c r="O408" s="173">
        <f t="shared" si="231"/>
        <v>86.513831687631864</v>
      </c>
      <c r="P408" s="174">
        <f t="shared" si="231"/>
        <v>83.860444631600856</v>
      </c>
      <c r="Q408" s="19"/>
      <c r="R408" s="19"/>
      <c r="S408" s="4"/>
      <c r="T408" s="4"/>
      <c r="U408" s="4"/>
      <c r="V408" s="4"/>
      <c r="W408" s="4"/>
      <c r="X408" s="4"/>
      <c r="Y408" s="4"/>
      <c r="Z408" s="4"/>
      <c r="AA408" s="4"/>
      <c r="AB408" s="4"/>
    </row>
    <row r="409" spans="2:28" s="49" customFormat="1" x14ac:dyDescent="0.2">
      <c r="B409" s="28">
        <v>2</v>
      </c>
      <c r="C409" s="139" t="s">
        <v>65</v>
      </c>
      <c r="D409" s="93">
        <f t="shared" ref="D409:P409" si="232">D89*100/$I89</f>
        <v>103.68049533294169</v>
      </c>
      <c r="E409" s="94">
        <f t="shared" si="232"/>
        <v>96.805792560681084</v>
      </c>
      <c r="F409" s="94">
        <f t="shared" si="232"/>
        <v>93.482436754599448</v>
      </c>
      <c r="G409" s="94">
        <f t="shared" si="232"/>
        <v>99.971093145345534</v>
      </c>
      <c r="H409" s="94">
        <f t="shared" si="232"/>
        <v>101.36188584589848</v>
      </c>
      <c r="I409" s="95">
        <f t="shared" si="232"/>
        <v>100</v>
      </c>
      <c r="J409" s="167">
        <f t="shared" si="232"/>
        <v>76.597178292402191</v>
      </c>
      <c r="K409" s="108">
        <f t="shared" si="232"/>
        <v>65.481859548676226</v>
      </c>
      <c r="L409" s="108">
        <f t="shared" si="232"/>
        <v>61.334495019325033</v>
      </c>
      <c r="M409" s="108">
        <f t="shared" si="232"/>
        <v>73.17300551262646</v>
      </c>
      <c r="N409" s="108">
        <f t="shared" si="232"/>
        <v>92.469575054682053</v>
      </c>
      <c r="O409" s="108">
        <f t="shared" si="232"/>
        <v>86.364145467072532</v>
      </c>
      <c r="P409" s="109">
        <f t="shared" si="232"/>
        <v>77.121155526680582</v>
      </c>
      <c r="Q409" s="8"/>
      <c r="R409" s="8"/>
      <c r="S409" s="4"/>
      <c r="T409" s="4"/>
      <c r="U409" s="4"/>
      <c r="V409" s="4"/>
      <c r="W409" s="4"/>
      <c r="X409" s="4"/>
      <c r="Y409" s="4"/>
      <c r="Z409" s="4"/>
      <c r="AA409" s="4"/>
      <c r="AB409" s="4"/>
    </row>
    <row r="410" spans="2:28" s="49" customFormat="1" x14ac:dyDescent="0.2">
      <c r="B410" s="28">
        <v>3</v>
      </c>
      <c r="C410" s="139" t="s">
        <v>57</v>
      </c>
      <c r="D410" s="93">
        <f t="shared" ref="D410:P410" si="233">D90*100/$I90</f>
        <v>106.35800084293341</v>
      </c>
      <c r="E410" s="94">
        <f t="shared" si="233"/>
        <v>92.47945349817364</v>
      </c>
      <c r="F410" s="94">
        <f t="shared" si="233"/>
        <v>90.65309778027536</v>
      </c>
      <c r="G410" s="94">
        <f t="shared" si="233"/>
        <v>94.135466423152565</v>
      </c>
      <c r="H410" s="94">
        <f t="shared" si="233"/>
        <v>92.889505479067154</v>
      </c>
      <c r="I410" s="95">
        <f t="shared" si="233"/>
        <v>100</v>
      </c>
      <c r="J410" s="167">
        <f t="shared" si="233"/>
        <v>81.974305785983319</v>
      </c>
      <c r="K410" s="108">
        <f t="shared" si="233"/>
        <v>63.552255905097283</v>
      </c>
      <c r="L410" s="108">
        <f t="shared" si="233"/>
        <v>59.020559653283605</v>
      </c>
      <c r="M410" s="108">
        <f t="shared" si="233"/>
        <v>60.887978132643511</v>
      </c>
      <c r="N410" s="108">
        <f t="shared" si="233"/>
        <v>85.468176390246228</v>
      </c>
      <c r="O410" s="108">
        <f t="shared" si="233"/>
        <v>84.597792628654858</v>
      </c>
      <c r="P410" s="109">
        <f t="shared" si="233"/>
        <v>75.9767109110132</v>
      </c>
      <c r="Q410" s="8"/>
      <c r="R410" s="8"/>
      <c r="S410" s="4"/>
      <c r="T410" s="4"/>
      <c r="U410" s="4"/>
      <c r="V410" s="4"/>
      <c r="W410" s="4"/>
      <c r="X410" s="4"/>
      <c r="Y410" s="4"/>
      <c r="Z410" s="4"/>
      <c r="AA410" s="4"/>
      <c r="AB410" s="4"/>
    </row>
    <row r="411" spans="2:28" s="49" customFormat="1" x14ac:dyDescent="0.2">
      <c r="B411" s="28">
        <v>4</v>
      </c>
      <c r="C411" s="139" t="s">
        <v>47</v>
      </c>
      <c r="D411" s="93">
        <f t="shared" ref="D411:P411" si="234">D91*100/$I91</f>
        <v>132.39737370980546</v>
      </c>
      <c r="E411" s="94">
        <f t="shared" si="234"/>
        <v>111.17848104406511</v>
      </c>
      <c r="F411" s="94">
        <f t="shared" si="234"/>
        <v>97.811786671298137</v>
      </c>
      <c r="G411" s="94">
        <f t="shared" si="234"/>
        <v>101.11713477570464</v>
      </c>
      <c r="H411" s="94">
        <f t="shared" si="234"/>
        <v>99.685825228265188</v>
      </c>
      <c r="I411" s="95">
        <f t="shared" si="234"/>
        <v>100</v>
      </c>
      <c r="J411" s="167">
        <f t="shared" si="234"/>
        <v>99.335497729036206</v>
      </c>
      <c r="K411" s="108">
        <f t="shared" si="234"/>
        <v>78.185937862831636</v>
      </c>
      <c r="L411" s="108">
        <f t="shared" si="234"/>
        <v>66.492431089528367</v>
      </c>
      <c r="M411" s="108">
        <f t="shared" si="234"/>
        <v>62.766570308162891</v>
      </c>
      <c r="N411" s="108">
        <f t="shared" si="234"/>
        <v>75.275773891215522</v>
      </c>
      <c r="O411" s="108">
        <f t="shared" si="234"/>
        <v>92.468478638005877</v>
      </c>
      <c r="P411" s="109">
        <f t="shared" si="234"/>
        <v>87.638906136592269</v>
      </c>
      <c r="Q411" s="8"/>
      <c r="R411" s="8"/>
      <c r="S411" s="4"/>
      <c r="T411" s="4"/>
      <c r="U411" s="4"/>
      <c r="V411" s="4"/>
      <c r="W411" s="4"/>
      <c r="X411" s="4"/>
      <c r="Y411" s="4"/>
      <c r="Z411" s="4"/>
      <c r="AA411" s="4"/>
      <c r="AB411" s="4"/>
    </row>
    <row r="412" spans="2:28" s="49" customFormat="1" x14ac:dyDescent="0.2">
      <c r="B412" s="28">
        <v>5</v>
      </c>
      <c r="C412" s="139" t="s">
        <v>48</v>
      </c>
      <c r="D412" s="93">
        <f t="shared" ref="D412:P412" si="235">D92*100/$I92</f>
        <v>142.46023926812103</v>
      </c>
      <c r="E412" s="94">
        <f t="shared" si="235"/>
        <v>139.82078348580811</v>
      </c>
      <c r="F412" s="94">
        <f t="shared" si="235"/>
        <v>109.78027992806318</v>
      </c>
      <c r="G412" s="94">
        <f t="shared" si="235"/>
        <v>113.64422550629448</v>
      </c>
      <c r="H412" s="94">
        <f t="shared" si="235"/>
        <v>101.6930174368598</v>
      </c>
      <c r="I412" s="95">
        <f t="shared" si="235"/>
        <v>100</v>
      </c>
      <c r="J412" s="167">
        <f t="shared" si="235"/>
        <v>101.92070145450757</v>
      </c>
      <c r="K412" s="108">
        <f t="shared" si="235"/>
        <v>99.972881414188492</v>
      </c>
      <c r="L412" s="108">
        <f t="shared" si="235"/>
        <v>76.27507200736342</v>
      </c>
      <c r="M412" s="108">
        <f t="shared" si="235"/>
        <v>67.191758703769636</v>
      </c>
      <c r="N412" s="108">
        <f t="shared" si="235"/>
        <v>63.31126359742133</v>
      </c>
      <c r="O412" s="108">
        <f t="shared" si="235"/>
        <v>79.330975294575595</v>
      </c>
      <c r="P412" s="109">
        <f t="shared" si="235"/>
        <v>95.223716776380456</v>
      </c>
      <c r="Q412" s="8"/>
      <c r="R412" s="8"/>
      <c r="S412" s="4"/>
      <c r="T412" s="4"/>
      <c r="U412" s="4"/>
      <c r="V412" s="4"/>
      <c r="W412" s="4"/>
      <c r="X412" s="4"/>
      <c r="Y412" s="4"/>
      <c r="Z412" s="4"/>
      <c r="AA412" s="4"/>
      <c r="AB412" s="4"/>
    </row>
    <row r="413" spans="2:28" s="49" customFormat="1" x14ac:dyDescent="0.2">
      <c r="B413" s="28">
        <v>6</v>
      </c>
      <c r="C413" s="139" t="s">
        <v>49</v>
      </c>
      <c r="D413" s="93">
        <f t="shared" ref="D413:P413" si="236">D93*100/$I93</f>
        <v>143.55399829475795</v>
      </c>
      <c r="E413" s="94">
        <f t="shared" si="236"/>
        <v>142.67181558491669</v>
      </c>
      <c r="F413" s="94">
        <f t="shared" si="236"/>
        <v>127.52441172260566</v>
      </c>
      <c r="G413" s="94">
        <f t="shared" si="236"/>
        <v>116.86229236810824</v>
      </c>
      <c r="H413" s="94">
        <f t="shared" si="236"/>
        <v>105.64254641183463</v>
      </c>
      <c r="I413" s="95">
        <f t="shared" si="236"/>
        <v>100</v>
      </c>
      <c r="J413" s="167">
        <f t="shared" si="236"/>
        <v>100.02211231125278</v>
      </c>
      <c r="K413" s="108">
        <f t="shared" si="236"/>
        <v>105.6589458339085</v>
      </c>
      <c r="L413" s="108">
        <f t="shared" si="236"/>
        <v>92.056160431442237</v>
      </c>
      <c r="M413" s="108">
        <f t="shared" si="236"/>
        <v>70.672126139415511</v>
      </c>
      <c r="N413" s="108">
        <f t="shared" si="236"/>
        <v>65.917683538228474</v>
      </c>
      <c r="O413" s="108">
        <f>O93*100/$I93</f>
        <v>65.265728447162516</v>
      </c>
      <c r="P413" s="109">
        <f t="shared" si="236"/>
        <v>90.907253072512972</v>
      </c>
      <c r="Q413" s="8"/>
      <c r="R413" s="8"/>
      <c r="S413" s="4"/>
      <c r="T413" s="4"/>
      <c r="U413" s="4"/>
      <c r="V413" s="4"/>
      <c r="W413" s="4"/>
      <c r="X413" s="4"/>
      <c r="Y413" s="4"/>
      <c r="Z413" s="4"/>
      <c r="AA413" s="4"/>
      <c r="AB413" s="4"/>
    </row>
    <row r="414" spans="2:28" s="49" customFormat="1" x14ac:dyDescent="0.2">
      <c r="B414" s="28">
        <v>7</v>
      </c>
      <c r="C414" s="139" t="s">
        <v>50</v>
      </c>
      <c r="D414" s="93">
        <f t="shared" ref="D414:P414" si="237">D94*100/$I94</f>
        <v>130.95889850903259</v>
      </c>
      <c r="E414" s="94">
        <f t="shared" si="237"/>
        <v>119.89183068299303</v>
      </c>
      <c r="F414" s="94">
        <f t="shared" si="237"/>
        <v>105.01684609194825</v>
      </c>
      <c r="G414" s="94">
        <f t="shared" si="237"/>
        <v>106.08776073655736</v>
      </c>
      <c r="H414" s="94">
        <f t="shared" si="237"/>
        <v>101.01237610115956</v>
      </c>
      <c r="I414" s="95">
        <f t="shared" si="237"/>
        <v>100</v>
      </c>
      <c r="J414" s="167">
        <f t="shared" si="237"/>
        <v>95.738328664815441</v>
      </c>
      <c r="K414" s="108">
        <f t="shared" si="237"/>
        <v>85.249721595298496</v>
      </c>
      <c r="L414" s="108">
        <f t="shared" si="237"/>
        <v>72.306470006132031</v>
      </c>
      <c r="M414" s="108">
        <f t="shared" si="237"/>
        <v>66.466845856004099</v>
      </c>
      <c r="N414" s="108">
        <f t="shared" si="237"/>
        <v>74.04669089672575</v>
      </c>
      <c r="O414" s="108">
        <f t="shared" si="237"/>
        <v>83.084988775265359</v>
      </c>
      <c r="P414" s="109">
        <f t="shared" si="237"/>
        <v>87.571586076741596</v>
      </c>
      <c r="Q414" s="8"/>
      <c r="R414" s="8"/>
      <c r="S414" s="4"/>
      <c r="T414" s="4"/>
      <c r="U414" s="4"/>
      <c r="V414" s="4"/>
      <c r="W414" s="4"/>
      <c r="X414" s="4"/>
      <c r="Y414" s="4"/>
      <c r="Z414" s="4"/>
      <c r="AA414" s="4"/>
      <c r="AB414" s="4"/>
    </row>
    <row r="415" spans="2:28" s="49" customFormat="1" x14ac:dyDescent="0.2">
      <c r="B415" s="28">
        <v>8</v>
      </c>
      <c r="C415" s="139" t="s">
        <v>51</v>
      </c>
      <c r="D415" s="93">
        <f t="shared" ref="D415:P415" si="238">D95*100/$I95</f>
        <v>127.82841528617691</v>
      </c>
      <c r="E415" s="94">
        <f t="shared" si="238"/>
        <v>114.22991757665943</v>
      </c>
      <c r="F415" s="94">
        <f t="shared" si="238"/>
        <v>99.422642171948226</v>
      </c>
      <c r="G415" s="94">
        <f t="shared" si="238"/>
        <v>103.4097755613287</v>
      </c>
      <c r="H415" s="94">
        <f t="shared" si="238"/>
        <v>99.861557868424285</v>
      </c>
      <c r="I415" s="95">
        <f t="shared" si="238"/>
        <v>100</v>
      </c>
      <c r="J415" s="167">
        <f t="shared" si="238"/>
        <v>94.673604044633052</v>
      </c>
      <c r="K415" s="108">
        <f t="shared" si="238"/>
        <v>80.177055625404492</v>
      </c>
      <c r="L415" s="108">
        <f t="shared" si="238"/>
        <v>67.397729655928714</v>
      </c>
      <c r="M415" s="108">
        <f t="shared" si="238"/>
        <v>65.421633067015691</v>
      </c>
      <c r="N415" s="108">
        <f t="shared" si="238"/>
        <v>76.067137069219527</v>
      </c>
      <c r="O415" s="108">
        <f t="shared" si="238"/>
        <v>87.51392514336348</v>
      </c>
      <c r="P415" s="109">
        <f t="shared" si="238"/>
        <v>86.74251367994087</v>
      </c>
      <c r="Q415" s="8"/>
      <c r="R415" s="8"/>
      <c r="S415" s="4"/>
      <c r="T415" s="4"/>
      <c r="U415" s="4"/>
      <c r="V415" s="4"/>
      <c r="W415" s="4"/>
      <c r="X415" s="4"/>
      <c r="Y415" s="4"/>
      <c r="Z415" s="4"/>
      <c r="AA415" s="4"/>
      <c r="AB415" s="4"/>
    </row>
    <row r="416" spans="2:28" s="49" customFormat="1" x14ac:dyDescent="0.2">
      <c r="B416" s="28">
        <v>9</v>
      </c>
      <c r="C416" s="139" t="s">
        <v>54</v>
      </c>
      <c r="D416" s="93">
        <f t="shared" ref="D416:P416" si="239">D96*100/$I96</f>
        <v>132.63083032832412</v>
      </c>
      <c r="E416" s="94">
        <f t="shared" si="239"/>
        <v>117.69513860749927</v>
      </c>
      <c r="F416" s="94">
        <f t="shared" si="239"/>
        <v>100.60399989985878</v>
      </c>
      <c r="G416" s="94">
        <f t="shared" si="239"/>
        <v>104.09364316531553</v>
      </c>
      <c r="H416" s="94">
        <f t="shared" si="239"/>
        <v>99.563180299626225</v>
      </c>
      <c r="I416" s="95">
        <f t="shared" si="239"/>
        <v>100</v>
      </c>
      <c r="J416" s="167">
        <f t="shared" si="239"/>
        <v>98.268551315821938</v>
      </c>
      <c r="K416" s="108">
        <f t="shared" si="239"/>
        <v>83.099561200329916</v>
      </c>
      <c r="L416" s="108">
        <f t="shared" si="239"/>
        <v>68.603554806885128</v>
      </c>
      <c r="M416" s="108">
        <f t="shared" si="239"/>
        <v>63.880079686758641</v>
      </c>
      <c r="N416" s="108">
        <f t="shared" si="239"/>
        <v>72.805103939168575</v>
      </c>
      <c r="O416" s="108">
        <f t="shared" si="239"/>
        <v>87.742587455615151</v>
      </c>
      <c r="P416" s="109">
        <f t="shared" si="239"/>
        <v>88.655960271224288</v>
      </c>
      <c r="Q416" s="8"/>
      <c r="R416" s="8"/>
      <c r="S416" s="4"/>
      <c r="T416" s="4"/>
      <c r="U416" s="4"/>
      <c r="V416" s="4"/>
      <c r="W416" s="4"/>
      <c r="X416" s="4"/>
      <c r="Y416" s="4"/>
      <c r="Z416" s="4"/>
      <c r="AA416" s="4"/>
      <c r="AB416" s="4"/>
    </row>
    <row r="417" spans="2:28" s="49" customFormat="1" ht="13.5" thickBot="1" x14ac:dyDescent="0.25">
      <c r="B417" s="41">
        <v>10</v>
      </c>
      <c r="C417" s="175" t="s">
        <v>55</v>
      </c>
      <c r="D417" s="123">
        <f t="shared" ref="D417:P417" si="240">D97*100/$I97</f>
        <v>135.13846949542054</v>
      </c>
      <c r="E417" s="124">
        <f t="shared" si="240"/>
        <v>123.42905148377778</v>
      </c>
      <c r="F417" s="124">
        <f t="shared" si="240"/>
        <v>106.78413731864879</v>
      </c>
      <c r="G417" s="124">
        <f t="shared" si="240"/>
        <v>107.0249507264764</v>
      </c>
      <c r="H417" s="124">
        <f t="shared" si="240"/>
        <v>100.9588245505376</v>
      </c>
      <c r="I417" s="125">
        <f t="shared" si="240"/>
        <v>100</v>
      </c>
      <c r="J417" s="169">
        <f t="shared" si="240"/>
        <v>98.67111751708768</v>
      </c>
      <c r="K417" s="153">
        <f t="shared" si="240"/>
        <v>88.278534614141122</v>
      </c>
      <c r="L417" s="153">
        <f t="shared" si="240"/>
        <v>73.987585576651455</v>
      </c>
      <c r="M417" s="153">
        <f t="shared" si="240"/>
        <v>65.43933445257008</v>
      </c>
      <c r="N417" s="153">
        <f t="shared" si="240"/>
        <v>71.223954110590483</v>
      </c>
      <c r="O417" s="153">
        <f t="shared" si="240"/>
        <v>82.582559506205001</v>
      </c>
      <c r="P417" s="154">
        <f t="shared" si="240"/>
        <v>89.172791104775669</v>
      </c>
      <c r="Q417" s="8"/>
      <c r="R417" s="8"/>
      <c r="S417" s="4"/>
      <c r="T417" s="4"/>
      <c r="U417" s="4"/>
      <c r="V417" s="4"/>
      <c r="W417" s="4"/>
      <c r="X417" s="4"/>
      <c r="Y417" s="4"/>
      <c r="Z417" s="4"/>
      <c r="AA417" s="4"/>
      <c r="AB417" s="4"/>
    </row>
    <row r="418" spans="2:28" s="49" customFormat="1" x14ac:dyDescent="0.2">
      <c r="B418" s="8"/>
      <c r="C418" s="8"/>
      <c r="Q418" s="8"/>
      <c r="R418" s="8"/>
      <c r="S418" s="4"/>
      <c r="T418" s="4"/>
      <c r="U418" s="4"/>
      <c r="V418" s="4"/>
      <c r="W418" s="4"/>
      <c r="X418" s="4"/>
      <c r="Y418" s="4"/>
      <c r="Z418" s="4"/>
      <c r="AA418" s="4"/>
      <c r="AB418" s="4"/>
    </row>
    <row r="419" spans="2:28" s="49" customFormat="1" x14ac:dyDescent="0.2">
      <c r="B419" s="2"/>
      <c r="C419" s="2"/>
      <c r="Q419" s="8"/>
      <c r="R419" s="8"/>
      <c r="S419" s="4"/>
      <c r="T419" s="4"/>
      <c r="U419" s="4"/>
      <c r="V419" s="4"/>
      <c r="W419" s="4"/>
      <c r="X419" s="4"/>
      <c r="Y419" s="4"/>
      <c r="Z419" s="4"/>
      <c r="AA419" s="4"/>
      <c r="AB419" s="4"/>
    </row>
    <row r="420" spans="2:28" s="49" customFormat="1" x14ac:dyDescent="0.2">
      <c r="B420" s="2"/>
      <c r="C420" s="2"/>
      <c r="S420" s="4"/>
      <c r="T420" s="4"/>
      <c r="U420" s="4"/>
      <c r="V420" s="4"/>
      <c r="W420" s="4"/>
      <c r="X420" s="4"/>
      <c r="Y420" s="4"/>
      <c r="Z420" s="4"/>
      <c r="AA420" s="4"/>
      <c r="AB420" s="4"/>
    </row>
    <row r="421" spans="2:28" s="49" customFormat="1" ht="13.5" x14ac:dyDescent="0.25">
      <c r="B421" s="2"/>
      <c r="C421" s="2"/>
      <c r="Q421" s="19"/>
      <c r="R421" s="19"/>
      <c r="S421" s="4"/>
      <c r="T421" s="4"/>
      <c r="U421" s="4"/>
      <c r="V421" s="4"/>
      <c r="W421" s="4"/>
      <c r="X421" s="4"/>
      <c r="Y421" s="4"/>
      <c r="Z421" s="4"/>
      <c r="AA421" s="4"/>
      <c r="AB421" s="4"/>
    </row>
    <row r="422" spans="2:28" s="49" customFormat="1" x14ac:dyDescent="0.2">
      <c r="B422" s="2"/>
      <c r="C422" s="2"/>
      <c r="Q422" s="8"/>
      <c r="R422" s="8"/>
      <c r="S422" s="4"/>
      <c r="T422" s="4"/>
      <c r="U422" s="4"/>
      <c r="V422" s="4"/>
      <c r="W422" s="4"/>
      <c r="X422" s="4"/>
      <c r="Y422" s="4"/>
      <c r="Z422" s="4"/>
      <c r="AA422" s="4"/>
      <c r="AB422" s="4"/>
    </row>
    <row r="423" spans="2:28" s="49" customFormat="1" x14ac:dyDescent="0.2">
      <c r="B423" s="4"/>
      <c r="C423" s="1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S423" s="4"/>
      <c r="T423" s="4"/>
      <c r="U423" s="4"/>
      <c r="V423" s="4"/>
      <c r="W423" s="4"/>
      <c r="X423" s="4"/>
      <c r="Y423" s="4"/>
      <c r="Z423" s="4"/>
      <c r="AA423" s="4"/>
      <c r="AB423" s="4"/>
    </row>
    <row r="424" spans="2:28" s="49" customFormat="1" x14ac:dyDescent="0.2">
      <c r="B424" s="4"/>
      <c r="C424" s="1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8"/>
      <c r="R424" s="8"/>
      <c r="S424" s="4"/>
      <c r="T424" s="4"/>
      <c r="U424" s="4"/>
      <c r="V424" s="4"/>
      <c r="W424" s="4"/>
      <c r="X424" s="4"/>
      <c r="Y424" s="4"/>
      <c r="Z424" s="4"/>
      <c r="AA424" s="4"/>
      <c r="AB424" s="4"/>
    </row>
    <row r="425" spans="2:28" s="49" customFormat="1" x14ac:dyDescent="0.2">
      <c r="B425" s="4"/>
      <c r="C425" s="1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8"/>
      <c r="R425" s="8"/>
      <c r="S425" s="4"/>
      <c r="T425" s="4"/>
      <c r="U425" s="4"/>
      <c r="V425" s="4"/>
      <c r="W425" s="4"/>
      <c r="X425" s="4"/>
      <c r="Y425" s="4"/>
      <c r="Z425" s="4"/>
      <c r="AA425" s="4"/>
      <c r="AB425" s="4"/>
    </row>
    <row r="426" spans="2:28" s="49" customFormat="1" x14ac:dyDescent="0.2">
      <c r="B426" s="4"/>
      <c r="C426" s="1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8"/>
      <c r="R426" s="8"/>
      <c r="S426" s="4"/>
      <c r="T426" s="4"/>
      <c r="U426" s="4"/>
      <c r="V426" s="4"/>
      <c r="W426" s="4"/>
      <c r="X426" s="4"/>
      <c r="Y426" s="4"/>
      <c r="Z426" s="4"/>
      <c r="AA426" s="4"/>
      <c r="AB426" s="4"/>
    </row>
    <row r="427" spans="2:28" s="49" customFormat="1" x14ac:dyDescent="0.2">
      <c r="B427" s="4"/>
      <c r="C427" s="1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8"/>
      <c r="R427" s="8"/>
      <c r="S427" s="4"/>
      <c r="T427" s="4"/>
      <c r="U427" s="4"/>
      <c r="V427" s="4"/>
      <c r="W427" s="4"/>
      <c r="X427" s="4"/>
      <c r="Y427" s="4"/>
      <c r="Z427" s="4"/>
      <c r="AA427" s="4"/>
      <c r="AB427" s="4"/>
    </row>
    <row r="428" spans="2:28" s="49" customFormat="1" x14ac:dyDescent="0.2">
      <c r="B428" s="4"/>
      <c r="C428" s="1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8"/>
      <c r="R428" s="8"/>
      <c r="S428" s="4"/>
      <c r="T428" s="4"/>
      <c r="U428" s="4"/>
      <c r="V428" s="4"/>
      <c r="W428" s="4"/>
      <c r="X428" s="4"/>
      <c r="Y428" s="4"/>
      <c r="Z428" s="4"/>
      <c r="AA428" s="4"/>
      <c r="AB428" s="4"/>
    </row>
    <row r="429" spans="2:28" s="49" customFormat="1" x14ac:dyDescent="0.2">
      <c r="B429" s="4"/>
      <c r="C429" s="1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8"/>
      <c r="R429" s="8"/>
      <c r="S429" s="4"/>
      <c r="T429" s="4"/>
      <c r="U429" s="4"/>
      <c r="V429" s="4"/>
      <c r="W429" s="4"/>
      <c r="X429" s="4"/>
      <c r="Y429" s="4"/>
      <c r="Z429" s="4"/>
      <c r="AA429" s="4"/>
      <c r="AB429" s="4"/>
    </row>
    <row r="430" spans="2:28" s="49" customFormat="1" x14ac:dyDescent="0.2">
      <c r="B430" s="4"/>
      <c r="C430" s="1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8"/>
      <c r="R430" s="8"/>
      <c r="S430" s="4"/>
      <c r="T430" s="4"/>
      <c r="U430" s="4"/>
      <c r="V430" s="4"/>
      <c r="W430" s="4"/>
      <c r="X430" s="4"/>
      <c r="Y430" s="4"/>
      <c r="Z430" s="4"/>
      <c r="AA430" s="4"/>
      <c r="AB430" s="4"/>
    </row>
    <row r="431" spans="2:28" s="49" customFormat="1" x14ac:dyDescent="0.2">
      <c r="B431" s="4"/>
      <c r="C431" s="1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8"/>
      <c r="R431" s="8"/>
      <c r="S431" s="4"/>
      <c r="T431" s="4"/>
      <c r="U431" s="4"/>
      <c r="V431" s="4"/>
      <c r="W431" s="4"/>
      <c r="X431" s="4"/>
      <c r="Y431" s="4"/>
      <c r="Z431" s="4"/>
      <c r="AA431" s="4"/>
      <c r="AB431" s="4"/>
    </row>
    <row r="432" spans="2:28" s="49" customFormat="1" x14ac:dyDescent="0.2">
      <c r="B432" s="4"/>
      <c r="C432" s="1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8"/>
      <c r="R432" s="8"/>
      <c r="S432" s="4"/>
      <c r="T432" s="4"/>
      <c r="U432" s="4"/>
      <c r="V432" s="4"/>
      <c r="W432" s="4"/>
      <c r="X432" s="4"/>
      <c r="Y432" s="4"/>
      <c r="Z432" s="4"/>
      <c r="AA432" s="4"/>
      <c r="AB432" s="4"/>
    </row>
    <row r="433" spans="2:29" s="49" customFormat="1" x14ac:dyDescent="0.2">
      <c r="B433" s="4"/>
      <c r="C433" s="1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S433" s="4"/>
      <c r="T433" s="4"/>
      <c r="U433" s="4"/>
      <c r="V433" s="4"/>
      <c r="W433" s="4"/>
      <c r="X433" s="4"/>
      <c r="Y433" s="4"/>
      <c r="Z433" s="4"/>
      <c r="AA433" s="4"/>
      <c r="AB433" s="4"/>
    </row>
    <row r="434" spans="2:29" s="49" customFormat="1" ht="13.5" x14ac:dyDescent="0.25">
      <c r="B434" s="4"/>
      <c r="C434" s="1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19"/>
      <c r="R434" s="19"/>
      <c r="S434" s="4"/>
      <c r="T434" s="4"/>
      <c r="U434" s="4"/>
      <c r="V434" s="4"/>
      <c r="W434" s="4"/>
      <c r="X434" s="4"/>
      <c r="Y434" s="4"/>
      <c r="Z434" s="4"/>
      <c r="AA434" s="4"/>
      <c r="AB434" s="4"/>
    </row>
    <row r="435" spans="2:29" s="49" customFormat="1" x14ac:dyDescent="0.2">
      <c r="B435" s="4"/>
      <c r="C435" s="1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8"/>
      <c r="R435" s="8"/>
      <c r="S435" s="4"/>
      <c r="T435" s="4"/>
      <c r="U435" s="4"/>
      <c r="V435" s="4"/>
      <c r="W435" s="4"/>
      <c r="X435" s="4"/>
      <c r="Y435" s="4"/>
      <c r="Z435" s="4"/>
      <c r="AA435" s="4"/>
      <c r="AB435" s="4"/>
    </row>
    <row r="436" spans="2:29" s="49" customFormat="1" x14ac:dyDescent="0.2">
      <c r="B436" s="4"/>
      <c r="C436" s="1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8"/>
      <c r="R436" s="8"/>
      <c r="S436" s="4"/>
      <c r="T436" s="4"/>
      <c r="U436" s="4"/>
      <c r="V436" s="4"/>
      <c r="W436" s="4"/>
      <c r="X436" s="4"/>
      <c r="Y436" s="4"/>
      <c r="Z436" s="4"/>
      <c r="AA436" s="4"/>
      <c r="AB436" s="4"/>
    </row>
    <row r="437" spans="2:29" s="49" customFormat="1" x14ac:dyDescent="0.2">
      <c r="B437" s="4"/>
      <c r="C437" s="1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8"/>
      <c r="R437" s="8"/>
      <c r="S437" s="4"/>
      <c r="T437" s="4"/>
      <c r="U437" s="4"/>
      <c r="V437" s="4"/>
      <c r="W437" s="4"/>
      <c r="X437" s="4"/>
      <c r="Y437" s="4"/>
      <c r="Z437" s="4"/>
      <c r="AA437" s="4"/>
      <c r="AB437" s="4"/>
    </row>
    <row r="438" spans="2:29" s="49" customFormat="1" x14ac:dyDescent="0.2">
      <c r="B438" s="4"/>
      <c r="C438" s="1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8"/>
      <c r="R438" s="8"/>
      <c r="S438" s="4"/>
      <c r="T438" s="4"/>
      <c r="U438" s="4"/>
      <c r="V438" s="4"/>
      <c r="W438" s="4"/>
      <c r="X438" s="4"/>
      <c r="Y438" s="4"/>
      <c r="Z438" s="4"/>
      <c r="AA438" s="4"/>
      <c r="AB438" s="4"/>
    </row>
    <row r="439" spans="2:29" s="49" customFormat="1" x14ac:dyDescent="0.2">
      <c r="B439" s="4"/>
      <c r="C439" s="1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8"/>
      <c r="R439" s="8"/>
      <c r="S439" s="4"/>
      <c r="T439" s="4"/>
      <c r="U439" s="4"/>
      <c r="V439" s="4"/>
      <c r="W439" s="4"/>
      <c r="X439" s="4"/>
      <c r="Y439" s="4"/>
      <c r="Z439" s="4"/>
      <c r="AA439" s="4"/>
      <c r="AB439" s="4"/>
    </row>
    <row r="440" spans="2:29" s="49" customFormat="1" x14ac:dyDescent="0.2">
      <c r="B440" s="4"/>
      <c r="C440" s="1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8"/>
      <c r="R440" s="8"/>
      <c r="S440" s="4"/>
      <c r="T440" s="4"/>
      <c r="U440" s="4"/>
      <c r="V440" s="4"/>
      <c r="W440" s="4"/>
      <c r="X440" s="4"/>
      <c r="Y440" s="4"/>
      <c r="Z440" s="4"/>
      <c r="AA440" s="4"/>
      <c r="AB440" s="4"/>
    </row>
    <row r="441" spans="2:29" s="49" customFormat="1" x14ac:dyDescent="0.2">
      <c r="B441" s="4"/>
      <c r="C441" s="1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8"/>
      <c r="R441" s="8"/>
      <c r="S441" s="4"/>
      <c r="T441" s="4"/>
      <c r="U441" s="4"/>
      <c r="V441" s="4"/>
      <c r="W441" s="4"/>
      <c r="X441" s="4"/>
      <c r="Y441" s="4"/>
      <c r="Z441" s="4"/>
      <c r="AA441" s="4"/>
      <c r="AB441" s="4"/>
    </row>
    <row r="442" spans="2:29" s="49" customFormat="1" x14ac:dyDescent="0.2">
      <c r="B442" s="4"/>
      <c r="C442" s="1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8"/>
      <c r="R442" s="8"/>
      <c r="S442" s="4"/>
      <c r="T442" s="4"/>
      <c r="U442" s="4"/>
      <c r="V442" s="4"/>
      <c r="W442" s="4"/>
      <c r="X442" s="4"/>
      <c r="Y442" s="4"/>
      <c r="Z442" s="4"/>
      <c r="AA442" s="4"/>
      <c r="AB442" s="4"/>
    </row>
    <row r="443" spans="2:29" s="49" customFormat="1" x14ac:dyDescent="0.2">
      <c r="B443" s="4"/>
      <c r="C443" s="1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8"/>
      <c r="R443" s="8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9"/>
    </row>
    <row r="444" spans="2:29" s="49" customFormat="1" x14ac:dyDescent="0.2">
      <c r="B444" s="4"/>
      <c r="C444" s="1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8"/>
      <c r="R444" s="8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9"/>
    </row>
    <row r="445" spans="2:29" s="49" customFormat="1" x14ac:dyDescent="0.2">
      <c r="B445" s="4"/>
      <c r="C445" s="1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8"/>
      <c r="R445" s="8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9"/>
    </row>
    <row r="446" spans="2:29" s="49" customFormat="1" x14ac:dyDescent="0.2">
      <c r="B446" s="4"/>
      <c r="C446" s="1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9"/>
    </row>
    <row r="447" spans="2:29" s="49" customFormat="1" x14ac:dyDescent="0.2">
      <c r="B447" s="4"/>
      <c r="C447" s="1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9"/>
    </row>
    <row r="448" spans="2:29" s="49" customFormat="1" x14ac:dyDescent="0.2">
      <c r="B448" s="4"/>
      <c r="C448" s="1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9"/>
    </row>
    <row r="449" spans="2:30" s="49" customFormat="1" x14ac:dyDescent="0.2">
      <c r="B449" s="4"/>
      <c r="C449" s="1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9"/>
      <c r="AD449" s="9"/>
    </row>
  </sheetData>
  <mergeCells count="30">
    <mergeCell ref="S378:T378"/>
    <mergeCell ref="S389:T389"/>
    <mergeCell ref="S323:T323"/>
    <mergeCell ref="S334:T334"/>
    <mergeCell ref="S345:T345"/>
    <mergeCell ref="S356:T356"/>
    <mergeCell ref="S367:T367"/>
    <mergeCell ref="B235:P235"/>
    <mergeCell ref="B262:P262"/>
    <mergeCell ref="B289:P289"/>
    <mergeCell ref="S3:AB3"/>
    <mergeCell ref="S26:AB26"/>
    <mergeCell ref="S70:AB70"/>
    <mergeCell ref="S81:AB81"/>
    <mergeCell ref="S59:AB59"/>
    <mergeCell ref="S48:AB48"/>
    <mergeCell ref="S37:AB37"/>
    <mergeCell ref="S15:AB15"/>
    <mergeCell ref="S2:AB2"/>
    <mergeCell ref="B127:P127"/>
    <mergeCell ref="B154:P154"/>
    <mergeCell ref="B181:P181"/>
    <mergeCell ref="B208:P208"/>
    <mergeCell ref="B406:P406"/>
    <mergeCell ref="B334:P334"/>
    <mergeCell ref="B346:P346"/>
    <mergeCell ref="B358:P358"/>
    <mergeCell ref="B370:P370"/>
    <mergeCell ref="B382:P382"/>
    <mergeCell ref="B394:P394"/>
  </mergeCells>
  <phoneticPr fontId="1" type="noConversion"/>
  <printOptions horizontalCentered="1"/>
  <pageMargins left="0.31496062992125984" right="0" top="1.299212598425197" bottom="0.19685039370078741" header="0.15748031496062992" footer="0.15748031496062992"/>
  <pageSetup paperSize="9" scale="65" orientation="landscape" horizontalDpi="4294967295" verticalDpi="4294967295" r:id="rId1"/>
  <headerFooter alignWithMargins="0"/>
  <rowBreaks count="11" manualBreakCount="11">
    <brk id="47" min="18" max="27" man="1"/>
    <brk id="50" min="1" max="15" man="1"/>
    <brk id="154" min="1" max="15" man="1"/>
    <brk id="154" min="18" max="27" man="1"/>
    <brk id="208" min="1" max="15" man="1"/>
    <brk id="208" min="18" max="27" man="1"/>
    <brk id="262" min="1" max="15" man="1"/>
    <brk id="262" min="18" max="27" man="1"/>
    <brk id="315" min="18" max="27" man="1"/>
    <brk id="366" min="18" max="27" man="1"/>
    <brk id="370" min="1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2</vt:i4>
      </vt:variant>
    </vt:vector>
  </HeadingPairs>
  <TitlesOfParts>
    <vt:vector size="3" baseType="lpstr">
      <vt:lpstr>POP SCOLAIRE oriz_katheta</vt:lpstr>
      <vt:lpstr>'POP SCOLAIRE oriz_katheta'!Print_Area</vt:lpstr>
      <vt:lpstr>'POP SCOLAIRE oriz_katheta'!Print_Titles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bk</dc:creator>
  <cp:lastModifiedBy>Insp</cp:lastModifiedBy>
  <cp:lastPrinted>2016-04-29T18:56:15Z</cp:lastPrinted>
  <dcterms:created xsi:type="dcterms:W3CDTF">2016-04-08T11:42:53Z</dcterms:created>
  <dcterms:modified xsi:type="dcterms:W3CDTF">2016-04-29T18:57:01Z</dcterms:modified>
</cp:coreProperties>
</file>